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amrestcloud.sharepoint.com/sites/InvestorRelations/Shared Documents/General/Documents/1.REPORTING/1.4 Reporting Tools/Unit Count/Quaterly update_website/2026/"/>
    </mc:Choice>
  </mc:AlternateContent>
  <xr:revisionPtr revIDLastSave="213" documentId="8_{45418C7C-9AF5-4656-B776-9DAF883C2C28}" xr6:coauthVersionLast="47" xr6:coauthVersionMax="47" xr10:uidLastSave="{43517C45-AC25-4FC4-8EB0-7E5D258B5F0F}"/>
  <bookViews>
    <workbookView xWindow="-28395" yWindow="-7470" windowWidth="19290" windowHeight="11085" xr2:uid="{5AD7D4FE-73AD-46F1-A6F1-F05CCE62E7E1}"/>
  </bookViews>
  <sheets>
    <sheet name="Arkusz1" sheetId="1" r:id="rId1"/>
  </sheets>
  <definedNames>
    <definedName name="_xlnm._FilterDatabase" localSheetId="0" hidden="1">Arkusz1!$A$3:$I$93</definedName>
    <definedName name="_xlnm.Print_Area" localSheetId="0">Arkusz1!$D$3:$F$94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1" l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I3" i="1"/>
  <c r="H3" i="1"/>
  <c r="G3" i="1"/>
  <c r="J3" i="1"/>
  <c r="M85" i="1" l="1"/>
  <c r="M74" i="1"/>
  <c r="N72" i="1"/>
  <c r="S87" i="1"/>
  <c r="V85" i="1"/>
  <c r="U85" i="1"/>
  <c r="Z41" i="1"/>
  <c r="G41" i="1"/>
  <c r="H43" i="1"/>
  <c r="R32" i="1"/>
  <c r="Y85" i="1"/>
  <c r="X85" i="1"/>
  <c r="K41" i="1"/>
  <c r="L37" i="1"/>
  <c r="H32" i="1"/>
  <c r="Q83" i="1"/>
  <c r="J32" i="1"/>
  <c r="N92" i="1"/>
  <c r="S85" i="1"/>
  <c r="I90" i="1"/>
  <c r="T53" i="1"/>
  <c r="G90" i="1"/>
  <c r="S21" i="1"/>
  <c r="V65" i="1"/>
  <c r="R67" i="1"/>
  <c r="I45" i="1"/>
  <c r="J90" i="1"/>
  <c r="G43" i="1"/>
  <c r="N90" i="1"/>
  <c r="M90" i="1"/>
  <c r="L85" i="1"/>
  <c r="Z80" i="1"/>
  <c r="Z85" i="1"/>
  <c r="X92" i="1"/>
  <c r="M92" i="1"/>
  <c r="J92" i="1"/>
  <c r="O59" i="1"/>
  <c r="U92" i="1"/>
  <c r="P29" i="1"/>
  <c r="R92" i="1"/>
  <c r="U32" i="1"/>
  <c r="T85" i="1"/>
  <c r="S37" i="1"/>
  <c r="O41" i="1"/>
  <c r="Y83" i="1"/>
  <c r="T11" i="1"/>
  <c r="Q41" i="1"/>
  <c r="Z59" i="1"/>
  <c r="Y32" i="1"/>
  <c r="X32" i="1"/>
  <c r="K87" i="1"/>
  <c r="H41" i="1"/>
  <c r="S90" i="1"/>
  <c r="N65" i="1"/>
  <c r="G83" i="1"/>
  <c r="I69" i="1"/>
  <c r="U90" i="1"/>
  <c r="U41" i="1"/>
  <c r="P83" i="1"/>
  <c r="Q67" i="1"/>
  <c r="J85" i="1"/>
  <c r="L90" i="1"/>
  <c r="X43" i="1"/>
  <c r="G72" i="1"/>
  <c r="K72" i="1"/>
  <c r="Z92" i="1"/>
  <c r="X65" i="1"/>
  <c r="U87" i="1"/>
  <c r="H90" i="1"/>
  <c r="T65" i="1"/>
  <c r="Y11" i="1"/>
  <c r="Y41" i="1"/>
  <c r="N32" i="1"/>
  <c r="L72" i="1"/>
  <c r="X41" i="1"/>
  <c r="Y92" i="1"/>
  <c r="M43" i="1"/>
  <c r="O90" i="1"/>
  <c r="T72" i="1"/>
  <c r="L83" i="1"/>
  <c r="V41" i="1"/>
  <c r="O92" i="1"/>
  <c r="Q92" i="1"/>
  <c r="M83" i="1"/>
  <c r="K65" i="1"/>
  <c r="L43" i="1"/>
  <c r="V43" i="1"/>
  <c r="Q32" i="1"/>
  <c r="M32" i="1"/>
  <c r="K67" i="1"/>
  <c r="V83" i="1"/>
  <c r="W85" i="1"/>
  <c r="J43" i="1"/>
  <c r="O34" i="1"/>
  <c r="J67" i="1"/>
  <c r="J72" i="1"/>
  <c r="V90" i="1"/>
  <c r="W32" i="1"/>
  <c r="K92" i="1"/>
  <c r="H85" i="1"/>
  <c r="Z83" i="1"/>
  <c r="U65" i="1"/>
  <c r="P90" i="1"/>
  <c r="P85" i="1"/>
  <c r="L92" i="1"/>
  <c r="G69" i="1"/>
  <c r="O85" i="1"/>
  <c r="W29" i="1"/>
  <c r="R80" i="1"/>
  <c r="I85" i="1"/>
  <c r="J21" i="1"/>
  <c r="V67" i="1"/>
  <c r="L34" i="1"/>
  <c r="T90" i="1"/>
  <c r="Y34" i="1"/>
  <c r="K16" i="1"/>
  <c r="Z43" i="1"/>
  <c r="N85" i="1"/>
  <c r="Z32" i="1"/>
  <c r="M21" i="1"/>
  <c r="Y65" i="1"/>
  <c r="P53" i="1"/>
  <c r="Y72" i="1"/>
  <c r="M72" i="1"/>
  <c r="W90" i="1"/>
  <c r="V72" i="1"/>
  <c r="N83" i="1"/>
  <c r="W72" i="1"/>
  <c r="G74" i="1"/>
  <c r="H83" i="1"/>
  <c r="S32" i="1"/>
  <c r="Q37" i="1"/>
  <c r="T69" i="1"/>
  <c r="S67" i="1"/>
  <c r="H21" i="1"/>
  <c r="G92" i="1"/>
  <c r="Z72" i="1"/>
  <c r="J65" i="1"/>
  <c r="P77" i="1"/>
  <c r="X4" i="1"/>
  <c r="O43" i="1"/>
  <c r="W92" i="1"/>
  <c r="Y80" i="1"/>
  <c r="R69" i="1"/>
  <c r="O21" i="1"/>
  <c r="P72" i="1"/>
  <c r="I92" i="1"/>
  <c r="O77" i="1"/>
  <c r="O29" i="1"/>
  <c r="M65" i="1"/>
  <c r="S74" i="1"/>
  <c r="Z21" i="1"/>
  <c r="X67" i="1"/>
  <c r="G85" i="1"/>
  <c r="H92" i="1"/>
  <c r="I67" i="1"/>
  <c r="R83" i="1"/>
  <c r="Q72" i="1"/>
  <c r="Z65" i="1"/>
  <c r="M67" i="1"/>
  <c r="T25" i="1"/>
  <c r="I87" i="1"/>
  <c r="R43" i="1"/>
  <c r="R34" i="1"/>
  <c r="O74" i="1"/>
  <c r="X90" i="1"/>
  <c r="K90" i="1"/>
  <c r="T92" i="1"/>
  <c r="Q43" i="1"/>
  <c r="I34" i="1"/>
  <c r="T34" i="1"/>
  <c r="M77" i="1"/>
  <c r="I83" i="1"/>
  <c r="T83" i="1"/>
  <c r="G34" i="1"/>
  <c r="S43" i="1"/>
  <c r="O65" i="1"/>
  <c r="O72" i="1"/>
  <c r="K21" i="1"/>
  <c r="Q69" i="1"/>
  <c r="S83" i="1"/>
  <c r="Y67" i="1"/>
  <c r="Y90" i="1"/>
  <c r="H34" i="1"/>
  <c r="L74" i="1"/>
  <c r="P67" i="1"/>
  <c r="O83" i="1"/>
  <c r="T32" i="1"/>
  <c r="S65" i="1"/>
  <c r="T67" i="1"/>
  <c r="J77" i="1"/>
  <c r="W11" i="1"/>
  <c r="N16" i="1"/>
  <c r="G77" i="1"/>
  <c r="H65" i="1"/>
  <c r="G67" i="1"/>
  <c r="X53" i="1"/>
  <c r="J83" i="1"/>
  <c r="L32" i="1"/>
  <c r="J41" i="1"/>
  <c r="K43" i="1"/>
  <c r="N69" i="1"/>
  <c r="I74" i="1"/>
  <c r="N45" i="1"/>
  <c r="R29" i="1"/>
  <c r="N87" i="1"/>
  <c r="M25" i="1"/>
  <c r="I29" i="1"/>
  <c r="P32" i="1"/>
  <c r="S92" i="1"/>
  <c r="P41" i="1"/>
  <c r="Z67" i="1"/>
  <c r="L69" i="1"/>
  <c r="Q29" i="1"/>
  <c r="R65" i="1"/>
  <c r="U67" i="1"/>
  <c r="Y37" i="1"/>
  <c r="M41" i="1"/>
  <c r="I65" i="1"/>
  <c r="I43" i="1"/>
  <c r="I72" i="1"/>
  <c r="S72" i="1"/>
  <c r="G87" i="1"/>
  <c r="P87" i="1"/>
  <c r="U72" i="1"/>
  <c r="L67" i="1"/>
  <c r="X83" i="1"/>
  <c r="N43" i="1"/>
  <c r="U59" i="1"/>
  <c r="L59" i="1"/>
  <c r="K83" i="1"/>
  <c r="R90" i="1"/>
  <c r="Q21" i="1"/>
  <c r="J69" i="1"/>
  <c r="L65" i="1"/>
  <c r="N67" i="1"/>
  <c r="W43" i="1"/>
  <c r="R72" i="1"/>
  <c r="W41" i="1"/>
  <c r="W67" i="1"/>
  <c r="W65" i="1"/>
  <c r="V80" i="1"/>
  <c r="K45" i="1"/>
  <c r="H72" i="1"/>
  <c r="T41" i="1"/>
  <c r="H67" i="1"/>
  <c r="M4" i="1"/>
  <c r="X72" i="1"/>
  <c r="Y87" i="1"/>
  <c r="P43" i="1"/>
  <c r="Z37" i="1"/>
  <c r="Q65" i="1"/>
  <c r="Q90" i="1"/>
  <c r="Z90" i="1"/>
  <c r="V32" i="1"/>
  <c r="L41" i="1"/>
  <c r="K85" i="1"/>
  <c r="G32" i="1"/>
  <c r="U29" i="1"/>
  <c r="Y43" i="1"/>
  <c r="P65" i="1"/>
  <c r="M37" i="1"/>
  <c r="S41" i="1"/>
  <c r="G59" i="1"/>
  <c r="N41" i="1"/>
  <c r="H29" i="1"/>
  <c r="Q16" i="1"/>
  <c r="K25" i="1"/>
  <c r="U83" i="1"/>
  <c r="Y29" i="1"/>
  <c r="I32" i="1"/>
  <c r="R41" i="1"/>
  <c r="X74" i="1"/>
  <c r="V92" i="1"/>
  <c r="S77" i="1"/>
  <c r="I41" i="1"/>
  <c r="K32" i="1"/>
  <c r="P92" i="1"/>
  <c r="T43" i="1"/>
  <c r="V37" i="1"/>
  <c r="N37" i="1"/>
  <c r="U25" i="1"/>
  <c r="H59" i="1"/>
  <c r="X29" i="1"/>
  <c r="N29" i="1"/>
  <c r="O32" i="1"/>
  <c r="S69" i="1"/>
  <c r="X45" i="1"/>
  <c r="H80" i="1"/>
  <c r="Q59" i="1"/>
  <c r="T16" i="1"/>
  <c r="O67" i="1"/>
  <c r="K74" i="1"/>
  <c r="G65" i="1"/>
  <c r="R85" i="1"/>
  <c r="Q85" i="1"/>
  <c r="W83" i="1"/>
  <c r="U43" i="1"/>
  <c r="U34" i="1"/>
  <c r="S16" i="1"/>
  <c r="N80" i="1"/>
  <c r="L53" i="1"/>
  <c r="Q4" i="1" l="1"/>
  <c r="K69" i="1"/>
  <c r="R87" i="1"/>
  <c r="H4" i="1"/>
  <c r="O45" i="1"/>
  <c r="U74" i="1"/>
  <c r="W25" i="1"/>
  <c r="Q45" i="1"/>
  <c r="M53" i="1"/>
  <c r="K59" i="1"/>
  <c r="O4" i="1"/>
  <c r="I59" i="1"/>
  <c r="S80" i="1"/>
  <c r="O87" i="1"/>
  <c r="Y4" i="1"/>
  <c r="W21" i="1"/>
  <c r="G53" i="1"/>
  <c r="H16" i="1"/>
  <c r="W37" i="1"/>
  <c r="H25" i="1"/>
  <c r="X77" i="1"/>
  <c r="Q77" i="1"/>
  <c r="O69" i="1"/>
  <c r="I80" i="1"/>
  <c r="L11" i="1"/>
  <c r="R59" i="1"/>
  <c r="S4" i="1"/>
  <c r="U77" i="1"/>
  <c r="J53" i="1"/>
  <c r="R4" i="1"/>
  <c r="Z29" i="1"/>
  <c r="Q11" i="1"/>
  <c r="K34" i="1"/>
  <c r="S34" i="1"/>
  <c r="H11" i="1"/>
  <c r="R11" i="1"/>
  <c r="N53" i="1"/>
  <c r="N59" i="1"/>
  <c r="Z34" i="1"/>
  <c r="U69" i="1"/>
  <c r="J34" i="1"/>
  <c r="S25" i="1"/>
  <c r="Z69" i="1"/>
  <c r="G21" i="1"/>
  <c r="T4" i="1"/>
  <c r="V16" i="1"/>
  <c r="R37" i="1"/>
  <c r="U45" i="1"/>
  <c r="J25" i="1"/>
  <c r="T87" i="1"/>
  <c r="Y77" i="1"/>
  <c r="N21" i="1"/>
  <c r="R45" i="1"/>
  <c r="G4" i="1"/>
  <c r="P69" i="1"/>
  <c r="L80" i="1"/>
  <c r="P74" i="1"/>
  <c r="Z53" i="1"/>
  <c r="G29" i="1"/>
  <c r="W16" i="1"/>
  <c r="H77" i="1"/>
  <c r="L21" i="1"/>
  <c r="M45" i="1"/>
  <c r="R16" i="1"/>
  <c r="S29" i="1"/>
  <c r="T74" i="1"/>
  <c r="M29" i="1"/>
  <c r="W34" i="1"/>
  <c r="P25" i="1"/>
  <c r="P45" i="1"/>
  <c r="X87" i="1"/>
  <c r="U4" i="1"/>
  <c r="O25" i="1"/>
  <c r="M87" i="1"/>
  <c r="I77" i="1"/>
  <c r="M34" i="1"/>
  <c r="I11" i="1"/>
  <c r="M11" i="1"/>
  <c r="J45" i="1"/>
  <c r="H53" i="1"/>
  <c r="K80" i="1"/>
  <c r="U16" i="1"/>
  <c r="G16" i="1"/>
  <c r="W74" i="1"/>
  <c r="V45" i="1"/>
  <c r="P4" i="1"/>
  <c r="I37" i="1"/>
  <c r="Q80" i="1"/>
  <c r="R53" i="1"/>
  <c r="G37" i="1"/>
  <c r="W80" i="1"/>
  <c r="G80" i="1"/>
  <c r="R77" i="1"/>
  <c r="P34" i="1"/>
  <c r="S59" i="1"/>
  <c r="Y16" i="1"/>
  <c r="I25" i="1"/>
  <c r="W53" i="1"/>
  <c r="I4" i="1"/>
  <c r="W77" i="1"/>
  <c r="R74" i="1"/>
  <c r="Y45" i="1"/>
  <c r="H37" i="1"/>
  <c r="L16" i="1"/>
  <c r="I16" i="1"/>
  <c r="G45" i="1"/>
  <c r="H74" i="1"/>
  <c r="J4" i="1"/>
  <c r="K4" i="1"/>
  <c r="V77" i="1"/>
  <c r="Q53" i="1"/>
  <c r="X11" i="1"/>
  <c r="R25" i="1"/>
  <c r="K37" i="1"/>
  <c r="L77" i="1"/>
  <c r="R21" i="1"/>
  <c r="Q87" i="1"/>
  <c r="U21" i="1"/>
  <c r="V29" i="1"/>
  <c r="P37" i="1"/>
  <c r="S53" i="1"/>
  <c r="W45" i="1"/>
  <c r="Y74" i="1"/>
  <c r="V59" i="1"/>
  <c r="Q25" i="1"/>
  <c r="Q34" i="1"/>
  <c r="X16" i="1"/>
  <c r="L45" i="1"/>
  <c r="T21" i="1"/>
  <c r="O53" i="1"/>
  <c r="M80" i="1"/>
  <c r="Z74" i="1"/>
  <c r="N74" i="1"/>
  <c r="Q74" i="1"/>
  <c r="Y21" i="1"/>
  <c r="Z16" i="1"/>
  <c r="U80" i="1"/>
  <c r="S11" i="1"/>
  <c r="U11" i="1"/>
  <c r="X21" i="1"/>
  <c r="P80" i="1"/>
  <c r="X37" i="1"/>
  <c r="X25" i="1"/>
  <c r="O11" i="1"/>
  <c r="N77" i="1"/>
  <c r="Z25" i="1"/>
  <c r="L25" i="1"/>
  <c r="N4" i="1"/>
  <c r="O16" i="1"/>
  <c r="V21" i="1"/>
  <c r="N34" i="1"/>
  <c r="V74" i="1"/>
  <c r="Y59" i="1"/>
  <c r="X34" i="1"/>
  <c r="Y25" i="1"/>
  <c r="X69" i="1"/>
  <c r="P59" i="1"/>
  <c r="W59" i="1"/>
  <c r="H87" i="1"/>
  <c r="Y69" i="1"/>
  <c r="W87" i="1"/>
  <c r="V4" i="1"/>
  <c r="M69" i="1"/>
  <c r="Y53" i="1"/>
  <c r="J16" i="1"/>
  <c r="V87" i="1"/>
  <c r="K77" i="1"/>
  <c r="H69" i="1"/>
  <c r="G11" i="1"/>
  <c r="Z45" i="1"/>
  <c r="T80" i="1"/>
  <c r="Z4" i="1"/>
  <c r="J59" i="1"/>
  <c r="Z11" i="1"/>
  <c r="V25" i="1"/>
  <c r="P21" i="1"/>
  <c r="J74" i="1"/>
  <c r="N25" i="1"/>
  <c r="T77" i="1"/>
  <c r="Z77" i="1"/>
  <c r="V53" i="1"/>
  <c r="L29" i="1"/>
  <c r="M16" i="1"/>
  <c r="J80" i="1"/>
  <c r="H45" i="1"/>
  <c r="M59" i="1"/>
  <c r="Z87" i="1"/>
  <c r="J37" i="1"/>
  <c r="J29" i="1"/>
  <c r="V34" i="1"/>
  <c r="N11" i="1"/>
  <c r="X59" i="1"/>
  <c r="P16" i="1"/>
  <c r="I53" i="1"/>
  <c r="T29" i="1"/>
  <c r="U53" i="1"/>
  <c r="K11" i="1"/>
  <c r="X80" i="1"/>
  <c r="W4" i="1"/>
  <c r="K53" i="1"/>
  <c r="S45" i="1"/>
  <c r="T59" i="1"/>
  <c r="J11" i="1"/>
  <c r="G25" i="1"/>
  <c r="O37" i="1"/>
  <c r="T37" i="1"/>
  <c r="U37" i="1"/>
  <c r="P11" i="1"/>
  <c r="K29" i="1"/>
  <c r="W69" i="1"/>
  <c r="I21" i="1"/>
  <c r="O80" i="1"/>
  <c r="J87" i="1"/>
  <c r="L87" i="1"/>
  <c r="T45" i="1"/>
  <c r="V11" i="1"/>
  <c r="V69" i="1"/>
  <c r="L4" i="1"/>
  <c r="M94" i="1" l="1"/>
  <c r="M97" i="1" s="1"/>
  <c r="K94" i="1"/>
  <c r="K97" i="1" s="1"/>
  <c r="X94" i="1"/>
  <c r="X97" i="1" s="1"/>
  <c r="S94" i="1"/>
  <c r="S97" i="1" s="1"/>
  <c r="G94" i="1"/>
  <c r="G97" i="1" s="1"/>
  <c r="U94" i="1"/>
  <c r="U97" i="1" s="1"/>
  <c r="L94" i="1"/>
  <c r="L97" i="1" s="1"/>
  <c r="I94" i="1"/>
  <c r="I97" i="1" s="1"/>
  <c r="O94" i="1"/>
  <c r="O97" i="1" s="1"/>
  <c r="Q94" i="1"/>
  <c r="Q97" i="1" s="1"/>
  <c r="N94" i="1"/>
  <c r="N97" i="1" s="1"/>
  <c r="Z94" i="1"/>
  <c r="Z97" i="1" s="1"/>
  <c r="T94" i="1"/>
  <c r="T97" i="1" s="1"/>
  <c r="V94" i="1"/>
  <c r="V97" i="1" s="1"/>
  <c r="P94" i="1"/>
  <c r="P97" i="1" s="1"/>
  <c r="Y94" i="1"/>
  <c r="Y97" i="1" s="1"/>
  <c r="J94" i="1"/>
  <c r="J97" i="1" s="1"/>
  <c r="H94" i="1"/>
  <c r="H97" i="1" s="1"/>
  <c r="W94" i="1"/>
  <c r="W97" i="1" s="1"/>
  <c r="R94" i="1"/>
  <c r="R97" i="1" s="1"/>
</calcChain>
</file>

<file path=xl/sharedStrings.xml><?xml version="1.0" encoding="utf-8"?>
<sst xmlns="http://schemas.openxmlformats.org/spreadsheetml/2006/main" count="389" uniqueCount="80">
  <si>
    <t>Countries</t>
  </si>
  <si>
    <t>ISO Code</t>
  </si>
  <si>
    <t>Brands</t>
  </si>
  <si>
    <t>Poland</t>
  </si>
  <si>
    <t>PL</t>
  </si>
  <si>
    <t>KFC</t>
  </si>
  <si>
    <t>BK</t>
  </si>
  <si>
    <t>SBX</t>
  </si>
  <si>
    <t>PH</t>
  </si>
  <si>
    <t>Czech</t>
  </si>
  <si>
    <t>CZ</t>
  </si>
  <si>
    <t>Hungary</t>
  </si>
  <si>
    <t>HU</t>
  </si>
  <si>
    <t>Russia</t>
  </si>
  <si>
    <t>RU</t>
  </si>
  <si>
    <t>Bulgaria</t>
  </si>
  <si>
    <t>BG</t>
  </si>
  <si>
    <t>Serbia</t>
  </si>
  <si>
    <t>RS</t>
  </si>
  <si>
    <t>Croatia</t>
  </si>
  <si>
    <t>HR</t>
  </si>
  <si>
    <t>Spain</t>
  </si>
  <si>
    <t>ES</t>
  </si>
  <si>
    <t>France</t>
  </si>
  <si>
    <t>FR</t>
  </si>
  <si>
    <t>Germany</t>
  </si>
  <si>
    <t>DE</t>
  </si>
  <si>
    <t>China</t>
  </si>
  <si>
    <t>CN</t>
  </si>
  <si>
    <t>BF</t>
  </si>
  <si>
    <t>Total Amrest</t>
  </si>
  <si>
    <t>Romania</t>
  </si>
  <si>
    <t>RO</t>
  </si>
  <si>
    <t>Slovakia</t>
  </si>
  <si>
    <t>SK</t>
  </si>
  <si>
    <t>PH F</t>
  </si>
  <si>
    <t>Portugal</t>
  </si>
  <si>
    <t>PT</t>
  </si>
  <si>
    <t>Austria</t>
  </si>
  <si>
    <t>AT</t>
  </si>
  <si>
    <t>Slovenia</t>
  </si>
  <si>
    <t>SI</t>
  </si>
  <si>
    <t>Armenia</t>
  </si>
  <si>
    <t>Azerbaijan</t>
  </si>
  <si>
    <t>AZ</t>
  </si>
  <si>
    <t>AM</t>
  </si>
  <si>
    <t>BF F</t>
  </si>
  <si>
    <t>Belgium</t>
  </si>
  <si>
    <t>BE</t>
  </si>
  <si>
    <t>Italy</t>
  </si>
  <si>
    <t>IT</t>
  </si>
  <si>
    <t>Switzerland</t>
  </si>
  <si>
    <t>CH</t>
  </si>
  <si>
    <t>Luxembourg</t>
  </si>
  <si>
    <t>LU</t>
  </si>
  <si>
    <t>UK</t>
  </si>
  <si>
    <t>GB</t>
  </si>
  <si>
    <t>UAE</t>
  </si>
  <si>
    <t>AE</t>
  </si>
  <si>
    <t>Saudi Arabia</t>
  </si>
  <si>
    <t>SA</t>
  </si>
  <si>
    <t>Andorra</t>
  </si>
  <si>
    <t>AD</t>
  </si>
  <si>
    <t>SSG</t>
  </si>
  <si>
    <t>SSG F</t>
  </si>
  <si>
    <t>TAG</t>
  </si>
  <si>
    <t>BCA</t>
  </si>
  <si>
    <t>BCA F</t>
  </si>
  <si>
    <t>TAG F</t>
  </si>
  <si>
    <t>EQ/FZ</t>
  </si>
  <si>
    <t>Q3</t>
  </si>
  <si>
    <t>Q4</t>
  </si>
  <si>
    <t>Q1</t>
  </si>
  <si>
    <t>Q2</t>
  </si>
  <si>
    <t>Equity</t>
  </si>
  <si>
    <t>Franchise</t>
  </si>
  <si>
    <t>TOTAL</t>
  </si>
  <si>
    <t>Country</t>
  </si>
  <si>
    <t>brand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</si>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</sst>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0;\-"/>
    <numFmt numFmtId="165" formatCode="0.000"/>
  </numFmts>
  <fonts count="13">
    <font>
      <sz val="11"/>
      <color indexed="8"/>
      <name val="Czcionka tekstu podstawowego"/>
      <family val="2"/>
    </font>
    <font>
      <b/>
      <sz val="11"/>
      <color indexed="8"/>
      <name val="Czcionka tekstu podstawowego"/>
      <family val="2"/>
    </font>
    <font>
      <b/>
      <sz val="11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b/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name val="Czcionka tekstu podstawowego"/>
      <family val="2"/>
    </font>
    <font>
      <sz val="10"/>
      <name val="Arial CE"/>
      <charset val="238"/>
    </font>
    <font>
      <i/>
      <sz val="11"/>
      <color indexed="8"/>
      <name val="Czcionka tekstu podstawowego"/>
      <charset val="238"/>
    </font>
    <font>
      <i/>
      <sz val="8"/>
      <color indexed="8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ck">
        <color indexed="63"/>
      </top>
      <bottom/>
      <diagonal/>
    </border>
    <border>
      <left/>
      <right style="thick">
        <color indexed="63"/>
      </right>
      <top style="thick">
        <color indexed="63"/>
      </top>
      <bottom/>
      <diagonal/>
    </border>
    <border>
      <left/>
      <right style="thick">
        <color indexed="63"/>
      </right>
      <top/>
      <bottom/>
      <diagonal/>
    </border>
    <border>
      <left/>
      <right style="thick">
        <color indexed="63"/>
      </right>
      <top/>
      <bottom style="thick">
        <color indexed="63"/>
      </bottom>
      <diagonal/>
    </border>
    <border>
      <left/>
      <right/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3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3"/>
      </right>
      <top style="thick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1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/>
    <xf numFmtId="0" fontId="1" fillId="0" borderId="9" xfId="1" applyFont="1" applyBorder="1"/>
    <xf numFmtId="0" fontId="7" fillId="0" borderId="12" xfId="1" applyFont="1" applyBorder="1"/>
    <xf numFmtId="0" fontId="6" fillId="0" borderId="13" xfId="1" applyBorder="1"/>
    <xf numFmtId="0" fontId="7" fillId="0" borderId="0" xfId="1" applyFont="1"/>
    <xf numFmtId="0" fontId="6" fillId="0" borderId="0" xfId="1"/>
    <xf numFmtId="0" fontId="1" fillId="0" borderId="13" xfId="1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2" xfId="1" applyFont="1" applyBorder="1"/>
    <xf numFmtId="0" fontId="1" fillId="0" borderId="0" xfId="1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7" xfId="0" quotePrefix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8" fillId="0" borderId="7" xfId="1" quotePrefix="1" applyNumberFormat="1" applyFont="1" applyBorder="1" applyAlignment="1">
      <alignment horizontal="center"/>
    </xf>
    <xf numFmtId="0" fontId="8" fillId="0" borderId="7" xfId="1" quotePrefix="1" applyFont="1" applyBorder="1" applyAlignment="1">
      <alignment horizontal="center"/>
    </xf>
    <xf numFmtId="164" fontId="8" fillId="0" borderId="8" xfId="1" quotePrefix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3" xfId="1" applyFont="1" applyBorder="1"/>
    <xf numFmtId="165" fontId="12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</cellXfs>
  <cellStyles count="4">
    <cellStyle name="Normal" xfId="0" builtinId="0"/>
    <cellStyle name="Normalny 2" xfId="1" xr:uid="{C0368729-F5F4-4149-A85A-F48328FD06D4}"/>
    <cellStyle name="Normalny 3" xfId="2" xr:uid="{B737F070-ABF1-444F-9C2A-428E26C946A3}"/>
    <cellStyle name="Normalny_STORECOUNT" xfId="3" xr:uid="{D3D64802-9B1F-4EB0-892C-21FEE9671CF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A47F-3044-4E67-A9D8-62878F808CBC}">
  <sheetPr codeName="Arkusz1">
    <pageSetUpPr fitToPage="1"/>
  </sheetPr>
  <dimension ref="A1:Z97"/>
  <sheetViews>
    <sheetView tabSelected="1" zoomScale="85" zoomScaleNormal="85" workbookViewId="0">
      <pane xSplit="6" ySplit="3" topLeftCell="G4" activePane="bottomRight" state="frozen"/>
      <selection pane="topRight" activeCell="D1" sqref="D1"/>
      <selection pane="bottomLeft" activeCell="A3" sqref="A3"/>
      <selection pane="bottomRight" activeCell="L7" sqref="L7"/>
    </sheetView>
  </sheetViews>
  <sheetFormatPr defaultColWidth="8.58203125" defaultRowHeight="14" outlineLevelCol="1"/>
  <cols>
    <col min="1" max="1" width="10" hidden="1" customWidth="1" outlineLevel="1"/>
    <col min="2" max="2" width="7.75" hidden="1" customWidth="1" outlineLevel="1"/>
    <col min="3" max="3" width="5.83203125" hidden="1" customWidth="1" outlineLevel="1"/>
    <col min="4" max="4" width="9.33203125" customWidth="1" collapsed="1"/>
    <col min="5" max="6" width="9.33203125" customWidth="1"/>
    <col min="7" max="26" width="12" style="40" customWidth="1"/>
  </cols>
  <sheetData>
    <row r="1" spans="1:26">
      <c r="D1" s="3"/>
      <c r="E1" s="3"/>
      <c r="F1" s="4"/>
      <c r="G1" s="20">
        <v>2021</v>
      </c>
      <c r="H1" s="20">
        <v>2021</v>
      </c>
      <c r="I1" s="20">
        <v>2022</v>
      </c>
      <c r="J1" s="20">
        <v>2022</v>
      </c>
      <c r="K1" s="20">
        <v>2022</v>
      </c>
      <c r="L1" s="20">
        <v>2022</v>
      </c>
      <c r="M1" s="20">
        <v>2023</v>
      </c>
      <c r="N1" s="20">
        <v>2023</v>
      </c>
      <c r="O1" s="20">
        <v>2023</v>
      </c>
      <c r="P1" s="20">
        <v>2023</v>
      </c>
      <c r="Q1" s="20">
        <v>2024</v>
      </c>
      <c r="R1" s="20">
        <v>2024</v>
      </c>
      <c r="S1" s="20">
        <v>2024</v>
      </c>
      <c r="T1" s="20">
        <v>2024</v>
      </c>
      <c r="U1" s="20">
        <v>2025</v>
      </c>
      <c r="V1" s="20">
        <v>2025</v>
      </c>
      <c r="W1" s="20">
        <v>2025</v>
      </c>
      <c r="X1" s="20">
        <v>2025</v>
      </c>
      <c r="Y1" s="20">
        <v>2026</v>
      </c>
      <c r="Z1" s="20">
        <v>2026</v>
      </c>
    </row>
    <row r="2" spans="1:26" ht="14.5" thickBot="1">
      <c r="D2" s="3"/>
      <c r="E2" s="3"/>
      <c r="F2" s="4"/>
      <c r="G2" s="20" t="s">
        <v>70</v>
      </c>
      <c r="H2" s="20" t="s">
        <v>71</v>
      </c>
      <c r="I2" s="20" t="s">
        <v>72</v>
      </c>
      <c r="J2" s="20" t="s">
        <v>73</v>
      </c>
      <c r="K2" s="20" t="s">
        <v>70</v>
      </c>
      <c r="L2" s="20" t="s">
        <v>71</v>
      </c>
      <c r="M2" s="20" t="s">
        <v>72</v>
      </c>
      <c r="N2" s="20" t="s">
        <v>73</v>
      </c>
      <c r="O2" s="20" t="s">
        <v>70</v>
      </c>
      <c r="P2" s="20" t="s">
        <v>71</v>
      </c>
      <c r="Q2" s="20" t="s">
        <v>72</v>
      </c>
      <c r="R2" s="20" t="s">
        <v>73</v>
      </c>
      <c r="S2" s="20" t="s">
        <v>70</v>
      </c>
      <c r="T2" s="20" t="s">
        <v>71</v>
      </c>
      <c r="U2" s="20" t="s">
        <v>72</v>
      </c>
      <c r="V2" s="20" t="s">
        <v>73</v>
      </c>
      <c r="W2" s="20" t="s">
        <v>70</v>
      </c>
      <c r="X2" s="20" t="s">
        <v>71</v>
      </c>
      <c r="Y2" s="20" t="s">
        <v>72</v>
      </c>
      <c r="Z2" s="20" t="s">
        <v>73</v>
      </c>
    </row>
    <row r="3" spans="1:26" s="3" customFormat="1" ht="15" thickTop="1" thickBot="1">
      <c r="A3" s="2" t="s">
        <v>78</v>
      </c>
      <c r="B3" s="2" t="s">
        <v>69</v>
      </c>
      <c r="C3" s="2" t="s">
        <v>77</v>
      </c>
      <c r="D3" s="1" t="s">
        <v>0</v>
      </c>
      <c r="E3" s="1" t="s">
        <v>1</v>
      </c>
      <c r="F3" s="2" t="s">
        <v>2</v>
      </c>
      <c r="G3" s="21" t="str">
        <f t="shared" ref="G3:I3" si="0">+G2&amp;"'"&amp;RIGHT(G1,2)</f>
        <v>Q3'21</v>
      </c>
      <c r="H3" s="21" t="str">
        <f t="shared" si="0"/>
        <v>Q4'21</v>
      </c>
      <c r="I3" s="21" t="str">
        <f t="shared" si="0"/>
        <v>Q1'22</v>
      </c>
      <c r="J3" s="21" t="str">
        <f>+J2&amp;"'"&amp;RIGHT(J1,2)</f>
        <v>Q2'22</v>
      </c>
      <c r="K3" s="21" t="str">
        <f t="shared" ref="K3:Z3" si="1">+K2&amp;"'"&amp;RIGHT(K1,2)</f>
        <v>Q3'22</v>
      </c>
      <c r="L3" s="21" t="str">
        <f t="shared" si="1"/>
        <v>Q4'22</v>
      </c>
      <c r="M3" s="21" t="str">
        <f t="shared" si="1"/>
        <v>Q1'23</v>
      </c>
      <c r="N3" s="21" t="str">
        <f t="shared" si="1"/>
        <v>Q2'23</v>
      </c>
      <c r="O3" s="21" t="str">
        <f t="shared" si="1"/>
        <v>Q3'23</v>
      </c>
      <c r="P3" s="21" t="str">
        <f t="shared" si="1"/>
        <v>Q4'23</v>
      </c>
      <c r="Q3" s="21" t="str">
        <f t="shared" si="1"/>
        <v>Q1'24</v>
      </c>
      <c r="R3" s="21" t="str">
        <f t="shared" si="1"/>
        <v>Q2'24</v>
      </c>
      <c r="S3" s="21" t="str">
        <f t="shared" si="1"/>
        <v>Q3'24</v>
      </c>
      <c r="T3" s="21" t="str">
        <f t="shared" si="1"/>
        <v>Q4'24</v>
      </c>
      <c r="U3" s="21" t="str">
        <f t="shared" si="1"/>
        <v>Q1'25</v>
      </c>
      <c r="V3" s="21" t="str">
        <f t="shared" si="1"/>
        <v>Q2'25</v>
      </c>
      <c r="W3" s="21" t="str">
        <f t="shared" si="1"/>
        <v>Q3'25</v>
      </c>
      <c r="X3" s="21" t="str">
        <f t="shared" si="1"/>
        <v>Q4'25</v>
      </c>
      <c r="Y3" s="21" t="str">
        <f t="shared" si="1"/>
        <v>Q1'26</v>
      </c>
      <c r="Z3" s="21" t="str">
        <f t="shared" si="1"/>
        <v>Q2'26</v>
      </c>
    </row>
    <row r="4" spans="1:26" s="3" customFormat="1" ht="14.5" thickTop="1">
      <c r="B4" s="3" t="s">
        <v>74</v>
      </c>
      <c r="C4" s="3" t="s">
        <v>4</v>
      </c>
      <c r="D4" s="1" t="s">
        <v>3</v>
      </c>
      <c r="E4" s="1" t="s">
        <v>4</v>
      </c>
      <c r="F4" s="2"/>
      <c r="G4" s="22">
        <f>SUM(G5:G10)</f>
        <v>580</v>
      </c>
      <c r="H4" s="22">
        <f t="shared" ref="H4:Z4" si="2">SUM(H5:H10)</f>
        <v>601</v>
      </c>
      <c r="I4" s="22">
        <f t="shared" si="2"/>
        <v>599</v>
      </c>
      <c r="J4" s="22">
        <f t="shared" si="2"/>
        <v>595</v>
      </c>
      <c r="K4" s="22">
        <f t="shared" si="2"/>
        <v>593</v>
      </c>
      <c r="L4" s="22">
        <f t="shared" si="2"/>
        <v>615</v>
      </c>
      <c r="M4" s="22">
        <f t="shared" si="2"/>
        <v>617</v>
      </c>
      <c r="N4" s="22">
        <f t="shared" si="2"/>
        <v>614</v>
      </c>
      <c r="O4" s="22">
        <f t="shared" si="2"/>
        <v>618</v>
      </c>
      <c r="P4" s="22">
        <f t="shared" si="2"/>
        <v>636</v>
      </c>
      <c r="Q4" s="22">
        <f t="shared" si="2"/>
        <v>644</v>
      </c>
      <c r="R4" s="22">
        <f t="shared" si="2"/>
        <v>646</v>
      </c>
      <c r="S4" s="22">
        <f t="shared" si="2"/>
        <v>650</v>
      </c>
      <c r="T4" s="22">
        <f t="shared" si="2"/>
        <v>660</v>
      </c>
      <c r="U4" s="22">
        <f t="shared" si="2"/>
        <v>664</v>
      </c>
      <c r="V4" s="22">
        <f t="shared" si="2"/>
        <v>675</v>
      </c>
      <c r="W4" s="22">
        <f t="shared" si="2"/>
        <v>677</v>
      </c>
      <c r="X4" s="22">
        <f t="shared" si="2"/>
        <v>692</v>
      </c>
      <c r="Y4" s="22">
        <f t="shared" si="2"/>
        <v>691</v>
      </c>
      <c r="Z4" s="22">
        <f t="shared" si="2"/>
        <v>694</v>
      </c>
    </row>
    <row r="5" spans="1:26">
      <c r="A5" s="3" t="s">
        <v>5</v>
      </c>
      <c r="B5" s="3" t="s">
        <v>74</v>
      </c>
      <c r="C5" s="3" t="s">
        <v>4</v>
      </c>
      <c r="D5" s="3"/>
      <c r="E5" s="3"/>
      <c r="F5" s="4" t="s">
        <v>5</v>
      </c>
      <c r="G5" s="23">
        <v>306</v>
      </c>
      <c r="H5" s="23">
        <v>316</v>
      </c>
      <c r="I5" s="23">
        <v>316</v>
      </c>
      <c r="J5" s="23">
        <v>317</v>
      </c>
      <c r="K5" s="23">
        <v>320</v>
      </c>
      <c r="L5" s="23">
        <v>335</v>
      </c>
      <c r="M5" s="23">
        <v>340</v>
      </c>
      <c r="N5" s="23">
        <v>340</v>
      </c>
      <c r="O5" s="23">
        <v>342</v>
      </c>
      <c r="P5" s="23">
        <v>360</v>
      </c>
      <c r="Q5" s="23">
        <v>369</v>
      </c>
      <c r="R5" s="23">
        <v>369</v>
      </c>
      <c r="S5" s="23">
        <v>374</v>
      </c>
      <c r="T5" s="23">
        <v>383</v>
      </c>
      <c r="U5" s="23">
        <v>387</v>
      </c>
      <c r="V5" s="23">
        <v>391</v>
      </c>
      <c r="W5" s="23">
        <v>393</v>
      </c>
      <c r="X5" s="23">
        <v>404</v>
      </c>
      <c r="Y5" s="23">
        <v>405</v>
      </c>
      <c r="Z5" s="23">
        <v>407</v>
      </c>
    </row>
    <row r="6" spans="1:26">
      <c r="A6" s="3" t="s">
        <v>6</v>
      </c>
      <c r="B6" s="3" t="s">
        <v>74</v>
      </c>
      <c r="C6" s="3" t="s">
        <v>4</v>
      </c>
      <c r="D6" s="3"/>
      <c r="E6" s="3"/>
      <c r="F6" s="4" t="s">
        <v>6</v>
      </c>
      <c r="G6" s="23">
        <v>46</v>
      </c>
      <c r="H6" s="23">
        <v>47</v>
      </c>
      <c r="I6" s="23">
        <v>47</v>
      </c>
      <c r="J6" s="23">
        <v>46</v>
      </c>
      <c r="K6" s="23">
        <v>46</v>
      </c>
      <c r="L6" s="23">
        <v>47</v>
      </c>
      <c r="M6" s="23">
        <v>46</v>
      </c>
      <c r="N6" s="23">
        <v>46</v>
      </c>
      <c r="O6" s="23">
        <v>46</v>
      </c>
      <c r="P6" s="23">
        <v>46</v>
      </c>
      <c r="Q6" s="23">
        <v>46</v>
      </c>
      <c r="R6" s="23">
        <v>46</v>
      </c>
      <c r="S6" s="23">
        <v>46</v>
      </c>
      <c r="T6" s="23">
        <v>45</v>
      </c>
      <c r="U6" s="23">
        <v>44</v>
      </c>
      <c r="V6" s="23">
        <v>44</v>
      </c>
      <c r="W6" s="23">
        <v>44</v>
      </c>
      <c r="X6" s="23">
        <v>44</v>
      </c>
      <c r="Y6" s="23">
        <v>44</v>
      </c>
      <c r="Z6" s="23">
        <v>44</v>
      </c>
    </row>
    <row r="7" spans="1:26">
      <c r="A7" s="3" t="s">
        <v>7</v>
      </c>
      <c r="B7" s="3" t="s">
        <v>74</v>
      </c>
      <c r="C7" s="3" t="s">
        <v>4</v>
      </c>
      <c r="D7" s="3"/>
      <c r="E7" s="3"/>
      <c r="F7" s="4" t="s">
        <v>7</v>
      </c>
      <c r="G7" s="23">
        <v>69</v>
      </c>
      <c r="H7" s="23">
        <v>70</v>
      </c>
      <c r="I7" s="23">
        <v>69</v>
      </c>
      <c r="J7" s="23">
        <v>69</v>
      </c>
      <c r="K7" s="23">
        <v>68</v>
      </c>
      <c r="L7" s="23">
        <v>68</v>
      </c>
      <c r="M7" s="23">
        <v>69</v>
      </c>
      <c r="N7" s="23">
        <v>69</v>
      </c>
      <c r="O7" s="23">
        <v>72</v>
      </c>
      <c r="P7" s="23">
        <v>74</v>
      </c>
      <c r="Q7" s="23">
        <v>74</v>
      </c>
      <c r="R7" s="23">
        <v>76</v>
      </c>
      <c r="S7" s="23">
        <v>77</v>
      </c>
      <c r="T7" s="23">
        <v>82</v>
      </c>
      <c r="U7" s="23">
        <v>83</v>
      </c>
      <c r="V7" s="23">
        <v>90</v>
      </c>
      <c r="W7" s="23">
        <v>91</v>
      </c>
      <c r="X7" s="23">
        <v>94</v>
      </c>
      <c r="Y7" s="23">
        <v>95</v>
      </c>
      <c r="Z7" s="23">
        <v>96</v>
      </c>
    </row>
    <row r="8" spans="1:26">
      <c r="A8" s="3" t="s">
        <v>8</v>
      </c>
      <c r="B8" s="3" t="s">
        <v>74</v>
      </c>
      <c r="C8" s="3" t="s">
        <v>4</v>
      </c>
      <c r="D8" s="3"/>
      <c r="E8" s="3"/>
      <c r="F8" s="4" t="s">
        <v>8</v>
      </c>
      <c r="G8" s="23">
        <v>151</v>
      </c>
      <c r="H8" s="23">
        <v>156</v>
      </c>
      <c r="I8" s="23">
        <v>154</v>
      </c>
      <c r="J8" s="23">
        <v>152</v>
      </c>
      <c r="K8" s="23">
        <v>151</v>
      </c>
      <c r="L8" s="23">
        <v>151</v>
      </c>
      <c r="M8" s="23">
        <v>148</v>
      </c>
      <c r="N8" s="23">
        <v>144</v>
      </c>
      <c r="O8" s="23">
        <v>143</v>
      </c>
      <c r="P8" s="23">
        <v>141</v>
      </c>
      <c r="Q8" s="23">
        <v>140</v>
      </c>
      <c r="R8" s="23">
        <v>140</v>
      </c>
      <c r="S8" s="23">
        <v>138</v>
      </c>
      <c r="T8" s="23">
        <v>135</v>
      </c>
      <c r="U8" s="23">
        <v>135</v>
      </c>
      <c r="V8" s="23">
        <v>135</v>
      </c>
      <c r="W8" s="23">
        <v>134</v>
      </c>
      <c r="X8" s="23">
        <v>135</v>
      </c>
      <c r="Y8" s="23">
        <v>131</v>
      </c>
      <c r="Z8" s="23">
        <v>131</v>
      </c>
    </row>
    <row r="9" spans="1:26">
      <c r="A9" s="3" t="s">
        <v>8</v>
      </c>
      <c r="B9" s="3" t="s">
        <v>75</v>
      </c>
      <c r="C9" s="3" t="s">
        <v>4</v>
      </c>
      <c r="D9" s="3"/>
      <c r="E9" s="3"/>
      <c r="F9" s="4" t="s">
        <v>35</v>
      </c>
      <c r="G9" s="23">
        <v>3</v>
      </c>
      <c r="H9" s="23">
        <v>7</v>
      </c>
      <c r="I9" s="23">
        <v>8</v>
      </c>
      <c r="J9" s="23">
        <v>8</v>
      </c>
      <c r="K9" s="23">
        <v>8</v>
      </c>
      <c r="L9" s="23">
        <v>14</v>
      </c>
      <c r="M9" s="23">
        <v>14</v>
      </c>
      <c r="N9" s="23">
        <v>15</v>
      </c>
      <c r="O9" s="23">
        <v>15</v>
      </c>
      <c r="P9" s="23">
        <v>15</v>
      </c>
      <c r="Q9" s="23">
        <v>15</v>
      </c>
      <c r="R9" s="23">
        <v>15</v>
      </c>
      <c r="S9" s="23">
        <v>15</v>
      </c>
      <c r="T9" s="23">
        <v>15</v>
      </c>
      <c r="U9" s="23">
        <v>15</v>
      </c>
      <c r="V9" s="23">
        <v>15</v>
      </c>
      <c r="W9" s="23">
        <v>15</v>
      </c>
      <c r="X9" s="23">
        <v>15</v>
      </c>
      <c r="Y9" s="23">
        <v>16</v>
      </c>
      <c r="Z9" s="23">
        <v>16</v>
      </c>
    </row>
    <row r="10" spans="1:26" ht="14.5" thickBot="1">
      <c r="A10" s="3" t="s">
        <v>34</v>
      </c>
      <c r="B10" s="3" t="s">
        <v>74</v>
      </c>
      <c r="C10" s="3" t="s">
        <v>4</v>
      </c>
      <c r="D10" s="3"/>
      <c r="E10" s="3"/>
      <c r="F10" s="4" t="s">
        <v>34</v>
      </c>
      <c r="G10" s="23">
        <v>5</v>
      </c>
      <c r="H10" s="23">
        <v>5</v>
      </c>
      <c r="I10" s="23">
        <v>5</v>
      </c>
      <c r="J10" s="23">
        <v>3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</row>
    <row r="11" spans="1:26" s="3" customFormat="1" ht="14.5" thickTop="1">
      <c r="A11" s="3">
        <v>0</v>
      </c>
      <c r="B11" s="3" t="s">
        <v>74</v>
      </c>
      <c r="C11" s="3" t="s">
        <v>10</v>
      </c>
      <c r="D11" s="1" t="s">
        <v>9</v>
      </c>
      <c r="E11" s="1" t="s">
        <v>10</v>
      </c>
      <c r="F11" s="2"/>
      <c r="G11" s="22">
        <f t="shared" ref="G11:Z11" si="3">SUM(G12:G15)</f>
        <v>206</v>
      </c>
      <c r="H11" s="22">
        <f t="shared" si="3"/>
        <v>212</v>
      </c>
      <c r="I11" s="22">
        <f t="shared" si="3"/>
        <v>212</v>
      </c>
      <c r="J11" s="22">
        <f t="shared" si="3"/>
        <v>213</v>
      </c>
      <c r="K11" s="22">
        <f t="shared" si="3"/>
        <v>213</v>
      </c>
      <c r="L11" s="22">
        <f t="shared" si="3"/>
        <v>220</v>
      </c>
      <c r="M11" s="22">
        <f t="shared" si="3"/>
        <v>220</v>
      </c>
      <c r="N11" s="22">
        <f t="shared" si="3"/>
        <v>220</v>
      </c>
      <c r="O11" s="22">
        <f t="shared" si="3"/>
        <v>221</v>
      </c>
      <c r="P11" s="22">
        <f t="shared" si="3"/>
        <v>232</v>
      </c>
      <c r="Q11" s="22">
        <f t="shared" si="3"/>
        <v>232</v>
      </c>
      <c r="R11" s="22">
        <f t="shared" si="3"/>
        <v>232</v>
      </c>
      <c r="S11" s="22">
        <f t="shared" si="3"/>
        <v>234</v>
      </c>
      <c r="T11" s="22">
        <f t="shared" si="3"/>
        <v>240</v>
      </c>
      <c r="U11" s="22">
        <f t="shared" si="3"/>
        <v>242</v>
      </c>
      <c r="V11" s="22">
        <f t="shared" si="3"/>
        <v>241</v>
      </c>
      <c r="W11" s="22">
        <f t="shared" si="3"/>
        <v>241</v>
      </c>
      <c r="X11" s="22">
        <f t="shared" si="3"/>
        <v>247</v>
      </c>
      <c r="Y11" s="22">
        <f t="shared" si="3"/>
        <v>249</v>
      </c>
      <c r="Z11" s="22">
        <f t="shared" si="3"/>
        <v>249</v>
      </c>
    </row>
    <row r="12" spans="1:26">
      <c r="A12" s="3" t="s">
        <v>5</v>
      </c>
      <c r="B12" s="3" t="s">
        <v>74</v>
      </c>
      <c r="C12" s="3" t="s">
        <v>10</v>
      </c>
      <c r="D12" s="3"/>
      <c r="E12" s="3"/>
      <c r="F12" s="4" t="s">
        <v>5</v>
      </c>
      <c r="G12" s="23">
        <v>110</v>
      </c>
      <c r="H12" s="23">
        <v>114</v>
      </c>
      <c r="I12" s="23">
        <v>114</v>
      </c>
      <c r="J12" s="23">
        <v>114</v>
      </c>
      <c r="K12" s="23">
        <v>114</v>
      </c>
      <c r="L12" s="23">
        <v>119</v>
      </c>
      <c r="M12" s="23">
        <v>119</v>
      </c>
      <c r="N12" s="23">
        <v>119</v>
      </c>
      <c r="O12" s="23">
        <v>120</v>
      </c>
      <c r="P12" s="23">
        <v>128</v>
      </c>
      <c r="Q12" s="23">
        <v>127</v>
      </c>
      <c r="R12" s="23">
        <v>127</v>
      </c>
      <c r="S12" s="23">
        <v>127</v>
      </c>
      <c r="T12" s="23">
        <v>134</v>
      </c>
      <c r="U12" s="23">
        <v>136</v>
      </c>
      <c r="V12" s="23">
        <v>136</v>
      </c>
      <c r="W12" s="23">
        <v>136</v>
      </c>
      <c r="X12" s="23">
        <v>139</v>
      </c>
      <c r="Y12" s="23">
        <v>140</v>
      </c>
      <c r="Z12" s="23">
        <v>140</v>
      </c>
    </row>
    <row r="13" spans="1:26">
      <c r="A13" s="3" t="s">
        <v>6</v>
      </c>
      <c r="B13" s="3" t="s">
        <v>74</v>
      </c>
      <c r="C13" s="3" t="s">
        <v>10</v>
      </c>
      <c r="D13" s="3"/>
      <c r="E13" s="3"/>
      <c r="F13" s="4" t="s">
        <v>6</v>
      </c>
      <c r="G13" s="23">
        <v>28</v>
      </c>
      <c r="H13" s="23">
        <v>30</v>
      </c>
      <c r="I13" s="23">
        <v>30</v>
      </c>
      <c r="J13" s="23">
        <v>31</v>
      </c>
      <c r="K13" s="23">
        <v>32</v>
      </c>
      <c r="L13" s="23">
        <v>33</v>
      </c>
      <c r="M13" s="23">
        <v>33</v>
      </c>
      <c r="N13" s="23">
        <v>33</v>
      </c>
      <c r="O13" s="23">
        <v>33</v>
      </c>
      <c r="P13" s="23">
        <v>33</v>
      </c>
      <c r="Q13" s="23">
        <v>33</v>
      </c>
      <c r="R13" s="23">
        <v>33</v>
      </c>
      <c r="S13" s="23">
        <v>33</v>
      </c>
      <c r="T13" s="23">
        <v>33</v>
      </c>
      <c r="U13" s="23">
        <v>33</v>
      </c>
      <c r="V13" s="23">
        <v>33</v>
      </c>
      <c r="W13" s="23">
        <v>33</v>
      </c>
      <c r="X13" s="23">
        <v>33</v>
      </c>
      <c r="Y13" s="23">
        <v>33</v>
      </c>
      <c r="Z13" s="23">
        <v>33</v>
      </c>
    </row>
    <row r="14" spans="1:26">
      <c r="A14" s="3" t="s">
        <v>7</v>
      </c>
      <c r="B14" s="3" t="s">
        <v>74</v>
      </c>
      <c r="C14" s="3" t="s">
        <v>10</v>
      </c>
      <c r="D14" s="3"/>
      <c r="E14" s="3"/>
      <c r="F14" s="4" t="s">
        <v>7</v>
      </c>
      <c r="G14" s="23">
        <v>51</v>
      </c>
      <c r="H14" s="23">
        <v>51</v>
      </c>
      <c r="I14" s="23">
        <v>51</v>
      </c>
      <c r="J14" s="23">
        <v>51</v>
      </c>
      <c r="K14" s="23">
        <v>51</v>
      </c>
      <c r="L14" s="23">
        <v>52</v>
      </c>
      <c r="M14" s="23">
        <v>52</v>
      </c>
      <c r="N14" s="23">
        <v>52</v>
      </c>
      <c r="O14" s="23">
        <v>52</v>
      </c>
      <c r="P14" s="23">
        <v>55</v>
      </c>
      <c r="Q14" s="23">
        <v>56</v>
      </c>
      <c r="R14" s="23">
        <v>56</v>
      </c>
      <c r="S14" s="23">
        <v>58</v>
      </c>
      <c r="T14" s="23">
        <v>58</v>
      </c>
      <c r="U14" s="23">
        <v>58</v>
      </c>
      <c r="V14" s="23">
        <v>57</v>
      </c>
      <c r="W14" s="23">
        <v>57</v>
      </c>
      <c r="X14" s="23">
        <v>60</v>
      </c>
      <c r="Y14" s="23">
        <v>61</v>
      </c>
      <c r="Z14" s="23">
        <v>61</v>
      </c>
    </row>
    <row r="15" spans="1:26" ht="14.5" thickBot="1">
      <c r="A15" s="3" t="s">
        <v>8</v>
      </c>
      <c r="B15" s="3" t="s">
        <v>74</v>
      </c>
      <c r="C15" s="3" t="s">
        <v>10</v>
      </c>
      <c r="D15" s="5"/>
      <c r="E15" s="5"/>
      <c r="F15" s="6" t="s">
        <v>8</v>
      </c>
      <c r="G15" s="24">
        <v>17</v>
      </c>
      <c r="H15" s="24">
        <v>17</v>
      </c>
      <c r="I15" s="24">
        <v>17</v>
      </c>
      <c r="J15" s="24">
        <v>17</v>
      </c>
      <c r="K15" s="24">
        <v>16</v>
      </c>
      <c r="L15" s="24">
        <v>16</v>
      </c>
      <c r="M15" s="24">
        <v>16</v>
      </c>
      <c r="N15" s="24">
        <v>16</v>
      </c>
      <c r="O15" s="24">
        <v>16</v>
      </c>
      <c r="P15" s="24">
        <v>16</v>
      </c>
      <c r="Q15" s="24">
        <v>16</v>
      </c>
      <c r="R15" s="24">
        <v>16</v>
      </c>
      <c r="S15" s="24">
        <v>16</v>
      </c>
      <c r="T15" s="24">
        <v>15</v>
      </c>
      <c r="U15" s="24">
        <v>15</v>
      </c>
      <c r="V15" s="24">
        <v>15</v>
      </c>
      <c r="W15" s="24">
        <v>15</v>
      </c>
      <c r="X15" s="24">
        <v>15</v>
      </c>
      <c r="Y15" s="24">
        <v>15</v>
      </c>
      <c r="Z15" s="24">
        <v>15</v>
      </c>
    </row>
    <row r="16" spans="1:26" s="3" customFormat="1" ht="14.5" thickTop="1">
      <c r="A16" s="3">
        <v>0</v>
      </c>
      <c r="B16" s="3" t="s">
        <v>74</v>
      </c>
      <c r="C16" s="3" t="s">
        <v>12</v>
      </c>
      <c r="D16" s="1" t="s">
        <v>11</v>
      </c>
      <c r="E16" s="1" t="s">
        <v>12</v>
      </c>
      <c r="F16" s="2"/>
      <c r="G16" s="25">
        <f t="shared" ref="G16:Z16" si="4">G17+G18+G19+G20</f>
        <v>139</v>
      </c>
      <c r="H16" s="25">
        <f t="shared" si="4"/>
        <v>142</v>
      </c>
      <c r="I16" s="25">
        <f t="shared" si="4"/>
        <v>142</v>
      </c>
      <c r="J16" s="25">
        <f t="shared" si="4"/>
        <v>143</v>
      </c>
      <c r="K16" s="25">
        <f t="shared" si="4"/>
        <v>144</v>
      </c>
      <c r="L16" s="25">
        <f t="shared" si="4"/>
        <v>149</v>
      </c>
      <c r="M16" s="25">
        <f t="shared" si="4"/>
        <v>151</v>
      </c>
      <c r="N16" s="25">
        <f t="shared" si="4"/>
        <v>152</v>
      </c>
      <c r="O16" s="25">
        <f t="shared" si="4"/>
        <v>153</v>
      </c>
      <c r="P16" s="25">
        <f t="shared" si="4"/>
        <v>158</v>
      </c>
      <c r="Q16" s="25">
        <f t="shared" si="4"/>
        <v>158</v>
      </c>
      <c r="R16" s="25">
        <f t="shared" si="4"/>
        <v>159</v>
      </c>
      <c r="S16" s="25">
        <f t="shared" si="4"/>
        <v>163</v>
      </c>
      <c r="T16" s="25">
        <f t="shared" si="4"/>
        <v>164</v>
      </c>
      <c r="U16" s="25">
        <f t="shared" si="4"/>
        <v>166</v>
      </c>
      <c r="V16" s="25">
        <f t="shared" si="4"/>
        <v>166</v>
      </c>
      <c r="W16" s="25">
        <f t="shared" si="4"/>
        <v>170</v>
      </c>
      <c r="X16" s="25">
        <f t="shared" si="4"/>
        <v>172</v>
      </c>
      <c r="Y16" s="25">
        <f t="shared" si="4"/>
        <v>172</v>
      </c>
      <c r="Z16" s="25">
        <f t="shared" si="4"/>
        <v>173</v>
      </c>
    </row>
    <row r="17" spans="1:26">
      <c r="A17" s="3" t="s">
        <v>5</v>
      </c>
      <c r="B17" s="3" t="s">
        <v>74</v>
      </c>
      <c r="C17" s="3" t="s">
        <v>12</v>
      </c>
      <c r="D17" s="3"/>
      <c r="E17" s="3"/>
      <c r="F17" s="4" t="s">
        <v>5</v>
      </c>
      <c r="G17" s="23">
        <v>77</v>
      </c>
      <c r="H17" s="23">
        <v>80</v>
      </c>
      <c r="I17" s="23">
        <v>80</v>
      </c>
      <c r="J17" s="23">
        <v>80</v>
      </c>
      <c r="K17" s="23">
        <v>81</v>
      </c>
      <c r="L17" s="23">
        <v>86</v>
      </c>
      <c r="M17" s="23">
        <v>88</v>
      </c>
      <c r="N17" s="23">
        <v>89</v>
      </c>
      <c r="O17" s="23">
        <v>89</v>
      </c>
      <c r="P17" s="23">
        <v>95</v>
      </c>
      <c r="Q17" s="23">
        <v>96</v>
      </c>
      <c r="R17" s="23">
        <v>96</v>
      </c>
      <c r="S17" s="23">
        <v>99</v>
      </c>
      <c r="T17" s="23">
        <v>100</v>
      </c>
      <c r="U17" s="23">
        <v>102</v>
      </c>
      <c r="V17" s="23">
        <v>102</v>
      </c>
      <c r="W17" s="23">
        <v>106</v>
      </c>
      <c r="X17" s="23">
        <v>106</v>
      </c>
      <c r="Y17" s="23">
        <v>106</v>
      </c>
      <c r="Z17" s="23">
        <v>106</v>
      </c>
    </row>
    <row r="18" spans="1:26" ht="16.5" customHeight="1">
      <c r="A18" s="3" t="s">
        <v>7</v>
      </c>
      <c r="B18" s="3" t="s">
        <v>74</v>
      </c>
      <c r="C18" s="3" t="s">
        <v>12</v>
      </c>
      <c r="D18" s="3"/>
      <c r="E18" s="3"/>
      <c r="F18" s="7" t="s">
        <v>7</v>
      </c>
      <c r="G18" s="23">
        <v>36</v>
      </c>
      <c r="H18" s="23">
        <v>36</v>
      </c>
      <c r="I18" s="23">
        <v>36</v>
      </c>
      <c r="J18" s="23">
        <v>37</v>
      </c>
      <c r="K18" s="23">
        <v>37</v>
      </c>
      <c r="L18" s="23">
        <v>37</v>
      </c>
      <c r="M18" s="23">
        <v>37</v>
      </c>
      <c r="N18" s="23">
        <v>37</v>
      </c>
      <c r="O18" s="23">
        <v>37</v>
      </c>
      <c r="P18" s="23">
        <v>38</v>
      </c>
      <c r="Q18" s="23">
        <v>38</v>
      </c>
      <c r="R18" s="23">
        <v>39</v>
      </c>
      <c r="S18" s="23">
        <v>39</v>
      </c>
      <c r="T18" s="23">
        <v>39</v>
      </c>
      <c r="U18" s="23">
        <v>39</v>
      </c>
      <c r="V18" s="23">
        <v>39</v>
      </c>
      <c r="W18" s="23">
        <v>39</v>
      </c>
      <c r="X18" s="23">
        <v>39</v>
      </c>
      <c r="Y18" s="23">
        <v>38</v>
      </c>
      <c r="Z18" s="23">
        <v>38</v>
      </c>
    </row>
    <row r="19" spans="1:26" s="3" customFormat="1">
      <c r="A19" s="3" t="s">
        <v>8</v>
      </c>
      <c r="B19" s="3" t="s">
        <v>74</v>
      </c>
      <c r="C19" s="3" t="s">
        <v>12</v>
      </c>
      <c r="F19" s="4" t="s">
        <v>8</v>
      </c>
      <c r="G19" s="26">
        <v>26</v>
      </c>
      <c r="H19" s="26">
        <v>26</v>
      </c>
      <c r="I19" s="26">
        <v>26</v>
      </c>
      <c r="J19" s="26">
        <v>26</v>
      </c>
      <c r="K19" s="26">
        <v>26</v>
      </c>
      <c r="L19" s="26">
        <v>26</v>
      </c>
      <c r="M19" s="26">
        <v>26</v>
      </c>
      <c r="N19" s="26">
        <v>26</v>
      </c>
      <c r="O19" s="26">
        <v>26</v>
      </c>
      <c r="P19" s="26">
        <v>24</v>
      </c>
      <c r="Q19" s="26">
        <v>23</v>
      </c>
      <c r="R19" s="26">
        <v>23</v>
      </c>
      <c r="S19" s="26">
        <v>23</v>
      </c>
      <c r="T19" s="26">
        <v>22</v>
      </c>
      <c r="U19" s="26">
        <v>22</v>
      </c>
      <c r="V19" s="26">
        <v>22</v>
      </c>
      <c r="W19" s="26">
        <v>22</v>
      </c>
      <c r="X19" s="26">
        <v>22</v>
      </c>
      <c r="Y19" s="26">
        <v>22</v>
      </c>
      <c r="Z19" s="26">
        <v>22</v>
      </c>
    </row>
    <row r="20" spans="1:26" ht="14.5" thickBot="1">
      <c r="A20" s="3" t="s">
        <v>8</v>
      </c>
      <c r="B20" s="3" t="s">
        <v>75</v>
      </c>
      <c r="C20" s="3" t="s">
        <v>12</v>
      </c>
      <c r="D20" s="15"/>
      <c r="E20" s="12"/>
      <c r="F20" s="4" t="s">
        <v>35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1</v>
      </c>
      <c r="P20" s="24">
        <v>1</v>
      </c>
      <c r="Q20" s="24">
        <v>1</v>
      </c>
      <c r="R20" s="24">
        <v>1</v>
      </c>
      <c r="S20" s="24">
        <v>2</v>
      </c>
      <c r="T20" s="24">
        <v>3</v>
      </c>
      <c r="U20" s="24">
        <v>3</v>
      </c>
      <c r="V20" s="24">
        <v>3</v>
      </c>
      <c r="W20" s="24">
        <v>3</v>
      </c>
      <c r="X20" s="24">
        <v>5</v>
      </c>
      <c r="Y20" s="24">
        <v>6</v>
      </c>
      <c r="Z20" s="24">
        <v>7</v>
      </c>
    </row>
    <row r="21" spans="1:26" ht="14.5" thickTop="1">
      <c r="A21" s="3">
        <v>0</v>
      </c>
      <c r="B21" s="3" t="s">
        <v>74</v>
      </c>
      <c r="C21" s="3" t="s">
        <v>14</v>
      </c>
      <c r="D21" s="1" t="s">
        <v>13</v>
      </c>
      <c r="E21" s="1" t="s">
        <v>14</v>
      </c>
      <c r="F21" s="2"/>
      <c r="G21" s="27">
        <f t="shared" ref="G21:Z21" si="5">SUM(G22:G24)</f>
        <v>265</v>
      </c>
      <c r="H21" s="27">
        <f t="shared" si="5"/>
        <v>267</v>
      </c>
      <c r="I21" s="27">
        <f t="shared" si="5"/>
        <v>267</v>
      </c>
      <c r="J21" s="27">
        <f t="shared" si="5"/>
        <v>217</v>
      </c>
      <c r="K21" s="27">
        <f t="shared" si="5"/>
        <v>216</v>
      </c>
      <c r="L21" s="27">
        <f t="shared" si="5"/>
        <v>214</v>
      </c>
      <c r="M21" s="27">
        <f t="shared" si="5"/>
        <v>213</v>
      </c>
      <c r="N21" s="27">
        <f t="shared" si="5"/>
        <v>0</v>
      </c>
      <c r="O21" s="27">
        <f t="shared" si="5"/>
        <v>0</v>
      </c>
      <c r="P21" s="27">
        <f t="shared" si="5"/>
        <v>0</v>
      </c>
      <c r="Q21" s="27">
        <f t="shared" si="5"/>
        <v>0</v>
      </c>
      <c r="R21" s="27">
        <f t="shared" si="5"/>
        <v>0</v>
      </c>
      <c r="S21" s="27">
        <f t="shared" si="5"/>
        <v>0</v>
      </c>
      <c r="T21" s="27">
        <f t="shared" si="5"/>
        <v>0</v>
      </c>
      <c r="U21" s="27">
        <f t="shared" si="5"/>
        <v>0</v>
      </c>
      <c r="V21" s="27">
        <f t="shared" si="5"/>
        <v>0</v>
      </c>
      <c r="W21" s="27">
        <f t="shared" si="5"/>
        <v>0</v>
      </c>
      <c r="X21" s="27">
        <f t="shared" si="5"/>
        <v>0</v>
      </c>
      <c r="Y21" s="27">
        <f t="shared" si="5"/>
        <v>0</v>
      </c>
      <c r="Z21" s="27">
        <f t="shared" si="5"/>
        <v>0</v>
      </c>
    </row>
    <row r="22" spans="1:26">
      <c r="A22" s="3" t="s">
        <v>5</v>
      </c>
      <c r="B22" s="3" t="s">
        <v>74</v>
      </c>
      <c r="C22" s="3" t="s">
        <v>14</v>
      </c>
      <c r="D22" s="3"/>
      <c r="E22" s="3"/>
      <c r="F22" s="4" t="s">
        <v>5</v>
      </c>
      <c r="G22" s="23">
        <v>214</v>
      </c>
      <c r="H22" s="23">
        <v>218</v>
      </c>
      <c r="I22" s="23">
        <v>218</v>
      </c>
      <c r="J22" s="23">
        <v>217</v>
      </c>
      <c r="K22" s="23">
        <v>216</v>
      </c>
      <c r="L22" s="23">
        <v>214</v>
      </c>
      <c r="M22" s="23">
        <v>213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</row>
    <row r="23" spans="1:26">
      <c r="A23" s="3" t="s">
        <v>8</v>
      </c>
      <c r="B23" s="3" t="s">
        <v>74</v>
      </c>
      <c r="C23" s="3" t="s">
        <v>14</v>
      </c>
      <c r="D23" s="3"/>
      <c r="E23" s="3"/>
      <c r="F23" s="4" t="s">
        <v>8</v>
      </c>
      <c r="G23" s="23">
        <v>20</v>
      </c>
      <c r="H23" s="23">
        <v>19</v>
      </c>
      <c r="I23" s="23">
        <v>19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</row>
    <row r="24" spans="1:26" s="3" customFormat="1" ht="14.5" thickBot="1">
      <c r="A24" s="3" t="s">
        <v>8</v>
      </c>
      <c r="B24" s="3" t="s">
        <v>75</v>
      </c>
      <c r="C24" s="3" t="s">
        <v>14</v>
      </c>
      <c r="D24" s="5"/>
      <c r="E24" s="5"/>
      <c r="F24" s="6" t="s">
        <v>35</v>
      </c>
      <c r="G24" s="28">
        <v>31</v>
      </c>
      <c r="H24" s="28">
        <v>30</v>
      </c>
      <c r="I24" s="28">
        <v>30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</row>
    <row r="25" spans="1:26" ht="14.5" thickTop="1">
      <c r="A25" s="3">
        <v>0</v>
      </c>
      <c r="B25" s="3" t="s">
        <v>74</v>
      </c>
      <c r="C25" s="3" t="s">
        <v>16</v>
      </c>
      <c r="D25" s="1" t="s">
        <v>15</v>
      </c>
      <c r="E25" s="1" t="s">
        <v>16</v>
      </c>
      <c r="F25" s="2"/>
      <c r="G25" s="29">
        <f t="shared" ref="G25:Z25" si="6">SUM(G26:G28)</f>
        <v>24</v>
      </c>
      <c r="H25" s="29">
        <f t="shared" si="6"/>
        <v>24</v>
      </c>
      <c r="I25" s="29">
        <f t="shared" si="6"/>
        <v>24</v>
      </c>
      <c r="J25" s="29">
        <f t="shared" si="6"/>
        <v>24</v>
      </c>
      <c r="K25" s="29">
        <f t="shared" si="6"/>
        <v>24</v>
      </c>
      <c r="L25" s="29">
        <f t="shared" si="6"/>
        <v>26</v>
      </c>
      <c r="M25" s="29">
        <f t="shared" si="6"/>
        <v>26</v>
      </c>
      <c r="N25" s="29">
        <f t="shared" si="6"/>
        <v>26</v>
      </c>
      <c r="O25" s="29">
        <f t="shared" si="6"/>
        <v>26</v>
      </c>
      <c r="P25" s="29">
        <f t="shared" si="6"/>
        <v>26</v>
      </c>
      <c r="Q25" s="29">
        <f t="shared" si="6"/>
        <v>26</v>
      </c>
      <c r="R25" s="29">
        <f t="shared" si="6"/>
        <v>26</v>
      </c>
      <c r="S25" s="29">
        <f t="shared" si="6"/>
        <v>26</v>
      </c>
      <c r="T25" s="29">
        <f t="shared" si="6"/>
        <v>27</v>
      </c>
      <c r="U25" s="29">
        <f t="shared" si="6"/>
        <v>27</v>
      </c>
      <c r="V25" s="29">
        <f t="shared" si="6"/>
        <v>27</v>
      </c>
      <c r="W25" s="29">
        <f t="shared" si="6"/>
        <v>27</v>
      </c>
      <c r="X25" s="29">
        <f t="shared" si="6"/>
        <v>27</v>
      </c>
      <c r="Y25" s="29">
        <f t="shared" si="6"/>
        <v>27</v>
      </c>
      <c r="Z25" s="29">
        <f t="shared" si="6"/>
        <v>26</v>
      </c>
    </row>
    <row r="26" spans="1:26">
      <c r="A26" s="3" t="s">
        <v>5</v>
      </c>
      <c r="B26" s="3" t="s">
        <v>74</v>
      </c>
      <c r="C26" s="3" t="s">
        <v>16</v>
      </c>
      <c r="D26" s="3"/>
      <c r="E26" s="3"/>
      <c r="F26" s="4" t="s">
        <v>5</v>
      </c>
      <c r="G26" s="23">
        <v>8</v>
      </c>
      <c r="H26" s="23">
        <v>8</v>
      </c>
      <c r="I26" s="23">
        <v>8</v>
      </c>
      <c r="J26" s="23">
        <v>8</v>
      </c>
      <c r="K26" s="23">
        <v>8</v>
      </c>
      <c r="L26" s="23">
        <v>8</v>
      </c>
      <c r="M26" s="23">
        <v>8</v>
      </c>
      <c r="N26" s="23">
        <v>8</v>
      </c>
      <c r="O26" s="23">
        <v>8</v>
      </c>
      <c r="P26" s="23">
        <v>8</v>
      </c>
      <c r="Q26" s="23">
        <v>8</v>
      </c>
      <c r="R26" s="23">
        <v>8</v>
      </c>
      <c r="S26" s="23">
        <v>8</v>
      </c>
      <c r="T26" s="23">
        <v>8</v>
      </c>
      <c r="U26" s="23">
        <v>8</v>
      </c>
      <c r="V26" s="23">
        <v>8</v>
      </c>
      <c r="W26" s="23">
        <v>8</v>
      </c>
      <c r="X26" s="23">
        <v>8</v>
      </c>
      <c r="Y26" s="23">
        <v>8</v>
      </c>
      <c r="Z26" s="23">
        <v>7</v>
      </c>
    </row>
    <row r="27" spans="1:26">
      <c r="A27" s="3" t="s">
        <v>6</v>
      </c>
      <c r="B27" s="3" t="s">
        <v>74</v>
      </c>
      <c r="C27" s="3" t="s">
        <v>16</v>
      </c>
      <c r="D27" s="3"/>
      <c r="E27" s="3"/>
      <c r="F27" s="4" t="s">
        <v>6</v>
      </c>
      <c r="G27" s="23">
        <v>2</v>
      </c>
      <c r="H27" s="23">
        <v>2</v>
      </c>
      <c r="I27" s="23">
        <v>2</v>
      </c>
      <c r="J27" s="23">
        <v>2</v>
      </c>
      <c r="K27" s="23">
        <v>2</v>
      </c>
      <c r="L27" s="23">
        <v>2</v>
      </c>
      <c r="M27" s="23">
        <v>2</v>
      </c>
      <c r="N27" s="23">
        <v>2</v>
      </c>
      <c r="O27" s="23">
        <v>2</v>
      </c>
      <c r="P27" s="23">
        <v>2</v>
      </c>
      <c r="Q27" s="23">
        <v>2</v>
      </c>
      <c r="R27" s="23">
        <v>2</v>
      </c>
      <c r="S27" s="23">
        <v>2</v>
      </c>
      <c r="T27" s="23">
        <v>2</v>
      </c>
      <c r="U27" s="23">
        <v>2</v>
      </c>
      <c r="V27" s="23">
        <v>2</v>
      </c>
      <c r="W27" s="23">
        <v>2</v>
      </c>
      <c r="X27" s="23">
        <v>2</v>
      </c>
      <c r="Y27" s="23">
        <v>2</v>
      </c>
      <c r="Z27" s="23">
        <v>2</v>
      </c>
    </row>
    <row r="28" spans="1:26" s="3" customFormat="1" ht="14.5" thickBot="1">
      <c r="A28" s="3" t="s">
        <v>7</v>
      </c>
      <c r="B28" s="3" t="s">
        <v>74</v>
      </c>
      <c r="C28" s="3" t="s">
        <v>16</v>
      </c>
      <c r="D28" s="5"/>
      <c r="E28" s="5"/>
      <c r="F28" s="6" t="s">
        <v>7</v>
      </c>
      <c r="G28" s="26">
        <v>14</v>
      </c>
      <c r="H28" s="26">
        <v>14</v>
      </c>
      <c r="I28" s="26">
        <v>14</v>
      </c>
      <c r="J28" s="26">
        <v>14</v>
      </c>
      <c r="K28" s="26">
        <v>14</v>
      </c>
      <c r="L28" s="26">
        <v>16</v>
      </c>
      <c r="M28" s="26">
        <v>16</v>
      </c>
      <c r="N28" s="26">
        <v>16</v>
      </c>
      <c r="O28" s="26">
        <v>16</v>
      </c>
      <c r="P28" s="26">
        <v>16</v>
      </c>
      <c r="Q28" s="26">
        <v>16</v>
      </c>
      <c r="R28" s="26">
        <v>16</v>
      </c>
      <c r="S28" s="26">
        <v>16</v>
      </c>
      <c r="T28" s="26">
        <v>17</v>
      </c>
      <c r="U28" s="26">
        <v>17</v>
      </c>
      <c r="V28" s="26">
        <v>17</v>
      </c>
      <c r="W28" s="26">
        <v>17</v>
      </c>
      <c r="X28" s="26">
        <v>17</v>
      </c>
      <c r="Y28" s="26">
        <v>17</v>
      </c>
      <c r="Z28" s="26">
        <v>17</v>
      </c>
    </row>
    <row r="29" spans="1:26" ht="14.5" thickTop="1">
      <c r="A29" s="3">
        <v>0</v>
      </c>
      <c r="B29" s="3" t="s">
        <v>74</v>
      </c>
      <c r="C29" s="3" t="s">
        <v>18</v>
      </c>
      <c r="D29" s="1" t="s">
        <v>17</v>
      </c>
      <c r="E29" s="1" t="s">
        <v>18</v>
      </c>
      <c r="F29" s="2"/>
      <c r="G29" s="27">
        <f t="shared" ref="G29:Z29" si="7">G30+G31</f>
        <v>15</v>
      </c>
      <c r="H29" s="27">
        <f t="shared" si="7"/>
        <v>16</v>
      </c>
      <c r="I29" s="27">
        <f t="shared" si="7"/>
        <v>16</v>
      </c>
      <c r="J29" s="27">
        <f t="shared" si="7"/>
        <v>19</v>
      </c>
      <c r="K29" s="27">
        <f t="shared" si="7"/>
        <v>20</v>
      </c>
      <c r="L29" s="27">
        <f t="shared" si="7"/>
        <v>20</v>
      </c>
      <c r="M29" s="27">
        <f t="shared" si="7"/>
        <v>20</v>
      </c>
      <c r="N29" s="27">
        <f t="shared" si="7"/>
        <v>20</v>
      </c>
      <c r="O29" s="27">
        <f t="shared" si="7"/>
        <v>21</v>
      </c>
      <c r="P29" s="27">
        <f t="shared" si="7"/>
        <v>22</v>
      </c>
      <c r="Q29" s="27">
        <f t="shared" si="7"/>
        <v>22</v>
      </c>
      <c r="R29" s="27">
        <f t="shared" si="7"/>
        <v>22</v>
      </c>
      <c r="S29" s="27">
        <f t="shared" si="7"/>
        <v>24</v>
      </c>
      <c r="T29" s="27">
        <f t="shared" si="7"/>
        <v>26</v>
      </c>
      <c r="U29" s="27">
        <f t="shared" si="7"/>
        <v>28</v>
      </c>
      <c r="V29" s="27">
        <f t="shared" si="7"/>
        <v>28</v>
      </c>
      <c r="W29" s="27">
        <f t="shared" si="7"/>
        <v>28</v>
      </c>
      <c r="X29" s="27">
        <f t="shared" si="7"/>
        <v>30</v>
      </c>
      <c r="Y29" s="27">
        <f t="shared" si="7"/>
        <v>31</v>
      </c>
      <c r="Z29" s="27">
        <f t="shared" si="7"/>
        <v>31</v>
      </c>
    </row>
    <row r="30" spans="1:26" s="3" customFormat="1">
      <c r="A30" s="3" t="s">
        <v>5</v>
      </c>
      <c r="B30" s="3" t="s">
        <v>74</v>
      </c>
      <c r="C30" s="3" t="s">
        <v>18</v>
      </c>
      <c r="F30" s="4" t="s">
        <v>5</v>
      </c>
      <c r="G30" s="26">
        <v>12</v>
      </c>
      <c r="H30" s="26">
        <v>13</v>
      </c>
      <c r="I30" s="26">
        <v>13</v>
      </c>
      <c r="J30" s="26">
        <v>15</v>
      </c>
      <c r="K30" s="26">
        <v>15</v>
      </c>
      <c r="L30" s="26">
        <v>15</v>
      </c>
      <c r="M30" s="26">
        <v>15</v>
      </c>
      <c r="N30" s="26">
        <v>15</v>
      </c>
      <c r="O30" s="26">
        <v>15</v>
      </c>
      <c r="P30" s="26">
        <v>15</v>
      </c>
      <c r="Q30" s="26">
        <v>15</v>
      </c>
      <c r="R30" s="26">
        <v>15</v>
      </c>
      <c r="S30" s="26">
        <v>16</v>
      </c>
      <c r="T30" s="26">
        <v>17</v>
      </c>
      <c r="U30" s="26">
        <v>19</v>
      </c>
      <c r="V30" s="26">
        <v>19</v>
      </c>
      <c r="W30" s="26">
        <v>19</v>
      </c>
      <c r="X30" s="26">
        <v>21</v>
      </c>
      <c r="Y30" s="26">
        <v>22</v>
      </c>
      <c r="Z30" s="26">
        <v>22</v>
      </c>
    </row>
    <row r="31" spans="1:26" ht="14.5" thickBot="1">
      <c r="A31" s="3" t="s">
        <v>7</v>
      </c>
      <c r="B31" s="3" t="s">
        <v>74</v>
      </c>
      <c r="C31" s="3" t="s">
        <v>18</v>
      </c>
      <c r="D31" s="5"/>
      <c r="E31" s="5"/>
      <c r="F31" s="6" t="s">
        <v>7</v>
      </c>
      <c r="G31" s="30">
        <v>3</v>
      </c>
      <c r="H31" s="30">
        <v>3</v>
      </c>
      <c r="I31" s="30">
        <v>3</v>
      </c>
      <c r="J31" s="30">
        <v>4</v>
      </c>
      <c r="K31" s="30">
        <v>5</v>
      </c>
      <c r="L31" s="30">
        <v>5</v>
      </c>
      <c r="M31" s="30">
        <v>5</v>
      </c>
      <c r="N31" s="30">
        <v>5</v>
      </c>
      <c r="O31" s="30">
        <v>6</v>
      </c>
      <c r="P31" s="30">
        <v>7</v>
      </c>
      <c r="Q31" s="30">
        <v>7</v>
      </c>
      <c r="R31" s="30">
        <v>7</v>
      </c>
      <c r="S31" s="30">
        <v>8</v>
      </c>
      <c r="T31" s="30">
        <v>9</v>
      </c>
      <c r="U31" s="30">
        <v>9</v>
      </c>
      <c r="V31" s="30">
        <v>9</v>
      </c>
      <c r="W31" s="30">
        <v>9</v>
      </c>
      <c r="X31" s="30">
        <v>9</v>
      </c>
      <c r="Y31" s="30">
        <v>9</v>
      </c>
      <c r="Z31" s="30">
        <v>9</v>
      </c>
    </row>
    <row r="32" spans="1:26" ht="14.5" thickTop="1">
      <c r="A32" s="3">
        <v>0</v>
      </c>
      <c r="B32" s="3" t="s">
        <v>74</v>
      </c>
      <c r="C32" s="3" t="s">
        <v>20</v>
      </c>
      <c r="D32" s="3" t="s">
        <v>19</v>
      </c>
      <c r="E32" s="3" t="s">
        <v>20</v>
      </c>
      <c r="F32" s="4"/>
      <c r="G32" s="31">
        <f t="shared" ref="G32:Z32" si="8">G33</f>
        <v>8</v>
      </c>
      <c r="H32" s="31">
        <f t="shared" si="8"/>
        <v>8</v>
      </c>
      <c r="I32" s="31">
        <f t="shared" si="8"/>
        <v>8</v>
      </c>
      <c r="J32" s="31">
        <f t="shared" si="8"/>
        <v>8</v>
      </c>
      <c r="K32" s="31">
        <f t="shared" si="8"/>
        <v>8</v>
      </c>
      <c r="L32" s="31">
        <f t="shared" si="8"/>
        <v>8</v>
      </c>
      <c r="M32" s="31">
        <f t="shared" si="8"/>
        <v>8</v>
      </c>
      <c r="N32" s="31">
        <f t="shared" si="8"/>
        <v>8</v>
      </c>
      <c r="O32" s="31">
        <f t="shared" si="8"/>
        <v>8</v>
      </c>
      <c r="P32" s="31">
        <f t="shared" si="8"/>
        <v>8</v>
      </c>
      <c r="Q32" s="31">
        <f t="shared" si="8"/>
        <v>8</v>
      </c>
      <c r="R32" s="31">
        <f t="shared" si="8"/>
        <v>8</v>
      </c>
      <c r="S32" s="31">
        <f t="shared" si="8"/>
        <v>8</v>
      </c>
      <c r="T32" s="31">
        <f t="shared" si="8"/>
        <v>10</v>
      </c>
      <c r="U32" s="31">
        <f t="shared" si="8"/>
        <v>10</v>
      </c>
      <c r="V32" s="31">
        <f t="shared" si="8"/>
        <v>10</v>
      </c>
      <c r="W32" s="31">
        <f t="shared" si="8"/>
        <v>10</v>
      </c>
      <c r="X32" s="31">
        <f t="shared" si="8"/>
        <v>13</v>
      </c>
      <c r="Y32" s="31">
        <f t="shared" si="8"/>
        <v>13</v>
      </c>
      <c r="Z32" s="31">
        <f t="shared" si="8"/>
        <v>15</v>
      </c>
    </row>
    <row r="33" spans="1:26" ht="14.5" thickBot="1">
      <c r="A33" s="3" t="s">
        <v>5</v>
      </c>
      <c r="B33" s="3" t="s">
        <v>74</v>
      </c>
      <c r="C33" s="3" t="s">
        <v>20</v>
      </c>
      <c r="D33" s="5"/>
      <c r="E33" s="5"/>
      <c r="F33" s="6" t="s">
        <v>5</v>
      </c>
      <c r="G33" s="23">
        <v>8</v>
      </c>
      <c r="H33" s="23">
        <v>8</v>
      </c>
      <c r="I33" s="23">
        <v>8</v>
      </c>
      <c r="J33" s="23">
        <v>8</v>
      </c>
      <c r="K33" s="23">
        <v>8</v>
      </c>
      <c r="L33" s="23">
        <v>8</v>
      </c>
      <c r="M33" s="23">
        <v>8</v>
      </c>
      <c r="N33" s="23">
        <v>8</v>
      </c>
      <c r="O33" s="23">
        <v>8</v>
      </c>
      <c r="P33" s="23">
        <v>8</v>
      </c>
      <c r="Q33" s="23">
        <v>8</v>
      </c>
      <c r="R33" s="23">
        <v>8</v>
      </c>
      <c r="S33" s="23">
        <v>8</v>
      </c>
      <c r="T33" s="23">
        <v>10</v>
      </c>
      <c r="U33" s="23">
        <v>10</v>
      </c>
      <c r="V33" s="23">
        <v>10</v>
      </c>
      <c r="W33" s="23">
        <v>10</v>
      </c>
      <c r="X33" s="23">
        <v>13</v>
      </c>
      <c r="Y33" s="23">
        <v>13</v>
      </c>
      <c r="Z33" s="23">
        <v>15</v>
      </c>
    </row>
    <row r="34" spans="1:26" ht="14.5" thickTop="1">
      <c r="A34" s="3">
        <v>0</v>
      </c>
      <c r="B34" s="3" t="s">
        <v>74</v>
      </c>
      <c r="C34" s="3" t="s">
        <v>32</v>
      </c>
      <c r="D34" s="1" t="s">
        <v>31</v>
      </c>
      <c r="E34" s="1" t="s">
        <v>32</v>
      </c>
      <c r="F34" s="2"/>
      <c r="G34" s="32">
        <f t="shared" ref="G34:Z34" si="9">G35+G36</f>
        <v>64</v>
      </c>
      <c r="H34" s="32">
        <f t="shared" si="9"/>
        <v>63</v>
      </c>
      <c r="I34" s="32">
        <f t="shared" si="9"/>
        <v>63</v>
      </c>
      <c r="J34" s="32">
        <f t="shared" si="9"/>
        <v>63</v>
      </c>
      <c r="K34" s="32">
        <f t="shared" si="9"/>
        <v>64</v>
      </c>
      <c r="L34" s="32">
        <f t="shared" si="9"/>
        <v>65</v>
      </c>
      <c r="M34" s="32">
        <f t="shared" si="9"/>
        <v>65</v>
      </c>
      <c r="N34" s="32">
        <f t="shared" si="9"/>
        <v>65</v>
      </c>
      <c r="O34" s="32">
        <f t="shared" si="9"/>
        <v>66</v>
      </c>
      <c r="P34" s="32">
        <f t="shared" si="9"/>
        <v>69</v>
      </c>
      <c r="Q34" s="32">
        <f t="shared" si="9"/>
        <v>69</v>
      </c>
      <c r="R34" s="32">
        <f t="shared" si="9"/>
        <v>70</v>
      </c>
      <c r="S34" s="32">
        <f t="shared" si="9"/>
        <v>70</v>
      </c>
      <c r="T34" s="32">
        <f t="shared" si="9"/>
        <v>73</v>
      </c>
      <c r="U34" s="32">
        <f t="shared" si="9"/>
        <v>72</v>
      </c>
      <c r="V34" s="32">
        <f t="shared" si="9"/>
        <v>73</v>
      </c>
      <c r="W34" s="32">
        <f t="shared" si="9"/>
        <v>73</v>
      </c>
      <c r="X34" s="32">
        <f t="shared" si="9"/>
        <v>73</v>
      </c>
      <c r="Y34" s="32">
        <f t="shared" si="9"/>
        <v>71</v>
      </c>
      <c r="Z34" s="32">
        <f t="shared" si="9"/>
        <v>73</v>
      </c>
    </row>
    <row r="35" spans="1:26">
      <c r="A35" s="3" t="s">
        <v>7</v>
      </c>
      <c r="B35" s="3" t="s">
        <v>74</v>
      </c>
      <c r="C35" s="3" t="s">
        <v>32</v>
      </c>
      <c r="D35" s="3"/>
      <c r="E35" s="3"/>
      <c r="F35" s="4" t="s">
        <v>7</v>
      </c>
      <c r="G35" s="23">
        <v>55</v>
      </c>
      <c r="H35" s="23">
        <v>54</v>
      </c>
      <c r="I35" s="23">
        <v>54</v>
      </c>
      <c r="J35" s="23">
        <v>54</v>
      </c>
      <c r="K35" s="23">
        <v>54</v>
      </c>
      <c r="L35" s="23">
        <v>55</v>
      </c>
      <c r="M35" s="23">
        <v>55</v>
      </c>
      <c r="N35" s="23">
        <v>55</v>
      </c>
      <c r="O35" s="23">
        <v>56</v>
      </c>
      <c r="P35" s="23">
        <v>59</v>
      </c>
      <c r="Q35" s="23">
        <v>59</v>
      </c>
      <c r="R35" s="23">
        <v>60</v>
      </c>
      <c r="S35" s="23">
        <v>60</v>
      </c>
      <c r="T35" s="23">
        <v>63</v>
      </c>
      <c r="U35" s="23">
        <v>62</v>
      </c>
      <c r="V35" s="23">
        <v>63</v>
      </c>
      <c r="W35" s="23">
        <v>63</v>
      </c>
      <c r="X35" s="23">
        <v>63</v>
      </c>
      <c r="Y35" s="23">
        <v>61</v>
      </c>
      <c r="Z35" s="23">
        <v>63</v>
      </c>
    </row>
    <row r="36" spans="1:26" ht="14.5" thickBot="1">
      <c r="A36" s="3" t="s">
        <v>6</v>
      </c>
      <c r="B36" s="3" t="s">
        <v>74</v>
      </c>
      <c r="C36" s="3" t="s">
        <v>32</v>
      </c>
      <c r="D36" s="5"/>
      <c r="E36" s="5"/>
      <c r="F36" s="6" t="s">
        <v>6</v>
      </c>
      <c r="G36" s="33">
        <v>9</v>
      </c>
      <c r="H36" s="33">
        <v>9</v>
      </c>
      <c r="I36" s="33">
        <v>9</v>
      </c>
      <c r="J36" s="33">
        <v>9</v>
      </c>
      <c r="K36" s="33">
        <v>10</v>
      </c>
      <c r="L36" s="33">
        <v>10</v>
      </c>
      <c r="M36" s="33">
        <v>10</v>
      </c>
      <c r="N36" s="33">
        <v>10</v>
      </c>
      <c r="O36" s="33">
        <v>10</v>
      </c>
      <c r="P36" s="33">
        <v>10</v>
      </c>
      <c r="Q36" s="33">
        <v>10</v>
      </c>
      <c r="R36" s="33">
        <v>10</v>
      </c>
      <c r="S36" s="33">
        <v>10</v>
      </c>
      <c r="T36" s="33">
        <v>10</v>
      </c>
      <c r="U36" s="33">
        <v>10</v>
      </c>
      <c r="V36" s="33">
        <v>10</v>
      </c>
      <c r="W36" s="33">
        <v>10</v>
      </c>
      <c r="X36" s="33">
        <v>10</v>
      </c>
      <c r="Y36" s="33">
        <v>10</v>
      </c>
      <c r="Z36" s="33">
        <v>10</v>
      </c>
    </row>
    <row r="37" spans="1:26" ht="14.5" thickTop="1">
      <c r="A37" s="3">
        <v>0</v>
      </c>
      <c r="B37" s="3" t="s">
        <v>74</v>
      </c>
      <c r="C37" s="3" t="s">
        <v>34</v>
      </c>
      <c r="D37" s="1" t="s">
        <v>33</v>
      </c>
      <c r="E37" s="1" t="s">
        <v>34</v>
      </c>
      <c r="F37" s="2"/>
      <c r="G37" s="34">
        <f t="shared" ref="G37:Z37" si="10">SUM(G38:G40)</f>
        <v>17</v>
      </c>
      <c r="H37" s="34">
        <f t="shared" si="10"/>
        <v>17</v>
      </c>
      <c r="I37" s="34">
        <f t="shared" si="10"/>
        <v>18</v>
      </c>
      <c r="J37" s="34">
        <f t="shared" si="10"/>
        <v>18</v>
      </c>
      <c r="K37" s="34">
        <f t="shared" si="10"/>
        <v>18</v>
      </c>
      <c r="L37" s="34">
        <f t="shared" si="10"/>
        <v>21</v>
      </c>
      <c r="M37" s="34">
        <f t="shared" si="10"/>
        <v>21</v>
      </c>
      <c r="N37" s="34">
        <f t="shared" si="10"/>
        <v>21</v>
      </c>
      <c r="O37" s="34">
        <f t="shared" si="10"/>
        <v>23</v>
      </c>
      <c r="P37" s="34">
        <f t="shared" si="10"/>
        <v>23</v>
      </c>
      <c r="Q37" s="34">
        <f t="shared" si="10"/>
        <v>23</v>
      </c>
      <c r="R37" s="34">
        <f t="shared" si="10"/>
        <v>23</v>
      </c>
      <c r="S37" s="34">
        <f t="shared" si="10"/>
        <v>24</v>
      </c>
      <c r="T37" s="34">
        <f t="shared" si="10"/>
        <v>25</v>
      </c>
      <c r="U37" s="34">
        <f t="shared" si="10"/>
        <v>25</v>
      </c>
      <c r="V37" s="34">
        <f t="shared" si="10"/>
        <v>26</v>
      </c>
      <c r="W37" s="34">
        <f t="shared" si="10"/>
        <v>26</v>
      </c>
      <c r="X37" s="34">
        <f t="shared" si="10"/>
        <v>26</v>
      </c>
      <c r="Y37" s="34">
        <f t="shared" si="10"/>
        <v>26</v>
      </c>
      <c r="Z37" s="34">
        <f t="shared" si="10"/>
        <v>28</v>
      </c>
    </row>
    <row r="38" spans="1:26">
      <c r="A38" s="3" t="s">
        <v>7</v>
      </c>
      <c r="B38" s="3" t="s">
        <v>74</v>
      </c>
      <c r="C38" s="3" t="s">
        <v>34</v>
      </c>
      <c r="D38" s="3"/>
      <c r="E38" s="3"/>
      <c r="F38" s="4" t="s">
        <v>7</v>
      </c>
      <c r="G38" s="23">
        <v>9</v>
      </c>
      <c r="H38" s="23">
        <v>9</v>
      </c>
      <c r="I38" s="23">
        <v>9</v>
      </c>
      <c r="J38" s="23">
        <v>9</v>
      </c>
      <c r="K38" s="23">
        <v>9</v>
      </c>
      <c r="L38" s="23">
        <v>10</v>
      </c>
      <c r="M38" s="23">
        <v>10</v>
      </c>
      <c r="N38" s="23">
        <v>10</v>
      </c>
      <c r="O38" s="23">
        <v>12</v>
      </c>
      <c r="P38" s="23">
        <v>12</v>
      </c>
      <c r="Q38" s="23">
        <v>12</v>
      </c>
      <c r="R38" s="23">
        <v>12</v>
      </c>
      <c r="S38" s="23">
        <v>13</v>
      </c>
      <c r="T38" s="23">
        <v>14</v>
      </c>
      <c r="U38" s="23">
        <v>14</v>
      </c>
      <c r="V38" s="23">
        <v>15</v>
      </c>
      <c r="W38" s="23">
        <v>15</v>
      </c>
      <c r="X38" s="23">
        <v>15</v>
      </c>
      <c r="Y38" s="23">
        <v>15</v>
      </c>
      <c r="Z38" s="23">
        <v>17</v>
      </c>
    </row>
    <row r="39" spans="1:26">
      <c r="A39" s="3" t="s">
        <v>8</v>
      </c>
      <c r="B39" s="3" t="s">
        <v>74</v>
      </c>
      <c r="C39" s="3" t="s">
        <v>34</v>
      </c>
      <c r="D39" s="3"/>
      <c r="E39" s="3"/>
      <c r="F39" s="4" t="s">
        <v>8</v>
      </c>
      <c r="G39" s="23">
        <v>3</v>
      </c>
      <c r="H39" s="23">
        <v>3</v>
      </c>
      <c r="I39" s="23">
        <v>3</v>
      </c>
      <c r="J39" s="23">
        <v>3</v>
      </c>
      <c r="K39" s="23">
        <v>3</v>
      </c>
      <c r="L39" s="23">
        <v>3</v>
      </c>
      <c r="M39" s="23">
        <v>3</v>
      </c>
      <c r="N39" s="23">
        <v>3</v>
      </c>
      <c r="O39" s="23">
        <v>3</v>
      </c>
      <c r="P39" s="23">
        <v>3</v>
      </c>
      <c r="Q39" s="23">
        <v>3</v>
      </c>
      <c r="R39" s="23">
        <v>3</v>
      </c>
      <c r="S39" s="23">
        <v>3</v>
      </c>
      <c r="T39" s="23">
        <v>3</v>
      </c>
      <c r="U39" s="23">
        <v>3</v>
      </c>
      <c r="V39" s="23">
        <v>3</v>
      </c>
      <c r="W39" s="23">
        <v>3</v>
      </c>
      <c r="X39" s="23">
        <v>3</v>
      </c>
      <c r="Y39" s="23">
        <v>3</v>
      </c>
      <c r="Z39" s="23">
        <v>3</v>
      </c>
    </row>
    <row r="40" spans="1:26" ht="14.5" thickBot="1">
      <c r="A40" s="3" t="s">
        <v>6</v>
      </c>
      <c r="B40" s="3" t="s">
        <v>74</v>
      </c>
      <c r="C40" s="3" t="s">
        <v>34</v>
      </c>
      <c r="D40" s="3"/>
      <c r="E40" s="3"/>
      <c r="F40" s="4" t="s">
        <v>6</v>
      </c>
      <c r="G40" s="23">
        <v>5</v>
      </c>
      <c r="H40" s="23">
        <v>5</v>
      </c>
      <c r="I40" s="23">
        <v>6</v>
      </c>
      <c r="J40" s="23">
        <v>6</v>
      </c>
      <c r="K40" s="23">
        <v>6</v>
      </c>
      <c r="L40" s="23">
        <v>8</v>
      </c>
      <c r="M40" s="23">
        <v>8</v>
      </c>
      <c r="N40" s="23">
        <v>8</v>
      </c>
      <c r="O40" s="23">
        <v>8</v>
      </c>
      <c r="P40" s="23">
        <v>8</v>
      </c>
      <c r="Q40" s="23">
        <v>8</v>
      </c>
      <c r="R40" s="23">
        <v>8</v>
      </c>
      <c r="S40" s="23">
        <v>8</v>
      </c>
      <c r="T40" s="23">
        <v>8</v>
      </c>
      <c r="U40" s="23">
        <v>8</v>
      </c>
      <c r="V40" s="23">
        <v>8</v>
      </c>
      <c r="W40" s="23">
        <v>8</v>
      </c>
      <c r="X40" s="23">
        <v>8</v>
      </c>
      <c r="Y40" s="23">
        <v>8</v>
      </c>
      <c r="Z40" s="23">
        <v>8</v>
      </c>
    </row>
    <row r="41" spans="1:26" ht="14.5" thickTop="1">
      <c r="A41" s="3">
        <v>0</v>
      </c>
      <c r="B41" s="3" t="s">
        <v>74</v>
      </c>
      <c r="C41" s="13" t="s">
        <v>45</v>
      </c>
      <c r="D41" s="18" t="s">
        <v>42</v>
      </c>
      <c r="E41" s="11" t="s">
        <v>45</v>
      </c>
      <c r="F41" s="2"/>
      <c r="G41" s="27">
        <f t="shared" ref="G41:Z41" si="11">G42</f>
        <v>5</v>
      </c>
      <c r="H41" s="27">
        <f t="shared" si="11"/>
        <v>6</v>
      </c>
      <c r="I41" s="27">
        <f t="shared" si="11"/>
        <v>6</v>
      </c>
      <c r="J41" s="27">
        <f t="shared" si="11"/>
        <v>0</v>
      </c>
      <c r="K41" s="27">
        <f t="shared" si="11"/>
        <v>0</v>
      </c>
      <c r="L41" s="27">
        <f t="shared" si="11"/>
        <v>0</v>
      </c>
      <c r="M41" s="27">
        <f t="shared" si="11"/>
        <v>0</v>
      </c>
      <c r="N41" s="27">
        <f t="shared" si="11"/>
        <v>0</v>
      </c>
      <c r="O41" s="27">
        <f t="shared" si="11"/>
        <v>0</v>
      </c>
      <c r="P41" s="27">
        <f t="shared" si="11"/>
        <v>0</v>
      </c>
      <c r="Q41" s="27">
        <f t="shared" si="11"/>
        <v>0</v>
      </c>
      <c r="R41" s="27">
        <f t="shared" si="11"/>
        <v>0</v>
      </c>
      <c r="S41" s="27">
        <f t="shared" si="11"/>
        <v>0</v>
      </c>
      <c r="T41" s="27">
        <f t="shared" si="11"/>
        <v>0</v>
      </c>
      <c r="U41" s="27">
        <f t="shared" si="11"/>
        <v>0</v>
      </c>
      <c r="V41" s="27">
        <f t="shared" si="11"/>
        <v>0</v>
      </c>
      <c r="W41" s="27">
        <f t="shared" si="11"/>
        <v>0</v>
      </c>
      <c r="X41" s="27">
        <f t="shared" si="11"/>
        <v>0</v>
      </c>
      <c r="Y41" s="27">
        <f t="shared" si="11"/>
        <v>0</v>
      </c>
      <c r="Z41" s="27">
        <f t="shared" si="11"/>
        <v>0</v>
      </c>
    </row>
    <row r="42" spans="1:26" ht="14.5" thickBot="1">
      <c r="A42" s="3" t="s">
        <v>8</v>
      </c>
      <c r="B42" s="3" t="s">
        <v>75</v>
      </c>
      <c r="C42" s="13" t="s">
        <v>45</v>
      </c>
      <c r="D42" s="15"/>
      <c r="E42" s="12"/>
      <c r="F42" s="6" t="s">
        <v>35</v>
      </c>
      <c r="G42" s="24">
        <v>5</v>
      </c>
      <c r="H42" s="24">
        <v>6</v>
      </c>
      <c r="I42" s="24">
        <v>6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</row>
    <row r="43" spans="1:26" ht="14.5" thickTop="1">
      <c r="A43" s="3">
        <v>0</v>
      </c>
      <c r="B43" s="3" t="s">
        <v>74</v>
      </c>
      <c r="C43" s="13" t="s">
        <v>44</v>
      </c>
      <c r="D43" s="18" t="s">
        <v>43</v>
      </c>
      <c r="E43" s="11" t="s">
        <v>44</v>
      </c>
      <c r="F43" s="2"/>
      <c r="G43" s="27">
        <f t="shared" ref="G43:Z43" si="12">G44</f>
        <v>4</v>
      </c>
      <c r="H43" s="27">
        <f t="shared" si="12"/>
        <v>5</v>
      </c>
      <c r="I43" s="27">
        <f t="shared" si="12"/>
        <v>5</v>
      </c>
      <c r="J43" s="27">
        <f t="shared" si="12"/>
        <v>0</v>
      </c>
      <c r="K43" s="27">
        <f t="shared" si="12"/>
        <v>0</v>
      </c>
      <c r="L43" s="27">
        <f t="shared" si="12"/>
        <v>0</v>
      </c>
      <c r="M43" s="27">
        <f t="shared" si="12"/>
        <v>0</v>
      </c>
      <c r="N43" s="27">
        <f t="shared" si="12"/>
        <v>0</v>
      </c>
      <c r="O43" s="27">
        <f t="shared" si="12"/>
        <v>0</v>
      </c>
      <c r="P43" s="27">
        <f t="shared" si="12"/>
        <v>0</v>
      </c>
      <c r="Q43" s="27">
        <f t="shared" si="12"/>
        <v>0</v>
      </c>
      <c r="R43" s="27">
        <f t="shared" si="12"/>
        <v>0</v>
      </c>
      <c r="S43" s="27">
        <f t="shared" si="12"/>
        <v>0</v>
      </c>
      <c r="T43" s="27">
        <f t="shared" si="12"/>
        <v>0</v>
      </c>
      <c r="U43" s="27">
        <f t="shared" si="12"/>
        <v>0</v>
      </c>
      <c r="V43" s="27">
        <f t="shared" si="12"/>
        <v>0</v>
      </c>
      <c r="W43" s="27">
        <f t="shared" si="12"/>
        <v>0</v>
      </c>
      <c r="X43" s="27">
        <f t="shared" si="12"/>
        <v>0</v>
      </c>
      <c r="Y43" s="27">
        <f t="shared" si="12"/>
        <v>0</v>
      </c>
      <c r="Z43" s="27">
        <f t="shared" si="12"/>
        <v>0</v>
      </c>
    </row>
    <row r="44" spans="1:26" ht="14.5" thickBot="1">
      <c r="A44" s="3" t="s">
        <v>8</v>
      </c>
      <c r="B44" s="3" t="s">
        <v>75</v>
      </c>
      <c r="C44" s="13" t="s">
        <v>44</v>
      </c>
      <c r="D44" s="15"/>
      <c r="E44" s="12"/>
      <c r="F44" s="6" t="s">
        <v>35</v>
      </c>
      <c r="G44" s="24">
        <v>4</v>
      </c>
      <c r="H44" s="24">
        <v>5</v>
      </c>
      <c r="I44" s="24">
        <v>5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</row>
    <row r="45" spans="1:26" ht="14.5" thickTop="1">
      <c r="A45" s="3">
        <v>0</v>
      </c>
      <c r="B45" s="3" t="s">
        <v>74</v>
      </c>
      <c r="C45" s="3" t="s">
        <v>22</v>
      </c>
      <c r="D45" s="3" t="s">
        <v>21</v>
      </c>
      <c r="E45" s="1" t="s">
        <v>22</v>
      </c>
      <c r="F45" s="4"/>
      <c r="G45" s="31">
        <f t="shared" ref="G45:Z45" si="13">SUM(G46:G52)</f>
        <v>328</v>
      </c>
      <c r="H45" s="31">
        <f t="shared" si="13"/>
        <v>332</v>
      </c>
      <c r="I45" s="31">
        <f t="shared" si="13"/>
        <v>328</v>
      </c>
      <c r="J45" s="31">
        <f t="shared" si="13"/>
        <v>331</v>
      </c>
      <c r="K45" s="31">
        <f t="shared" si="13"/>
        <v>331</v>
      </c>
      <c r="L45" s="31">
        <f t="shared" si="13"/>
        <v>337</v>
      </c>
      <c r="M45" s="31">
        <f t="shared" si="13"/>
        <v>339</v>
      </c>
      <c r="N45" s="31">
        <f t="shared" si="13"/>
        <v>343</v>
      </c>
      <c r="O45" s="31">
        <f t="shared" si="13"/>
        <v>348</v>
      </c>
      <c r="P45" s="31">
        <f t="shared" si="13"/>
        <v>357</v>
      </c>
      <c r="Q45" s="31">
        <f t="shared" si="13"/>
        <v>356</v>
      </c>
      <c r="R45" s="31">
        <f t="shared" si="13"/>
        <v>359</v>
      </c>
      <c r="S45" s="31">
        <f t="shared" si="13"/>
        <v>358</v>
      </c>
      <c r="T45" s="31">
        <f t="shared" si="13"/>
        <v>356</v>
      </c>
      <c r="U45" s="31">
        <f t="shared" si="13"/>
        <v>352</v>
      </c>
      <c r="V45" s="31">
        <f t="shared" si="13"/>
        <v>351</v>
      </c>
      <c r="W45" s="31">
        <f t="shared" si="13"/>
        <v>351</v>
      </c>
      <c r="X45" s="31">
        <f t="shared" si="13"/>
        <v>353</v>
      </c>
      <c r="Y45" s="31">
        <f t="shared" si="13"/>
        <v>348</v>
      </c>
      <c r="Z45" s="31">
        <f t="shared" si="13"/>
        <v>348</v>
      </c>
    </row>
    <row r="46" spans="1:26" s="3" customFormat="1">
      <c r="A46" s="3" t="s">
        <v>65</v>
      </c>
      <c r="B46" s="3" t="s">
        <v>74</v>
      </c>
      <c r="C46" s="3" t="s">
        <v>22</v>
      </c>
      <c r="F46" s="4" t="s">
        <v>65</v>
      </c>
      <c r="G46" s="26">
        <v>69</v>
      </c>
      <c r="H46" s="26">
        <v>70</v>
      </c>
      <c r="I46" s="26">
        <v>70</v>
      </c>
      <c r="J46" s="26">
        <v>71</v>
      </c>
      <c r="K46" s="26">
        <v>71</v>
      </c>
      <c r="L46" s="26">
        <v>70</v>
      </c>
      <c r="M46" s="26">
        <v>70</v>
      </c>
      <c r="N46" s="26">
        <v>70</v>
      </c>
      <c r="O46" s="26">
        <v>70</v>
      </c>
      <c r="P46" s="26">
        <v>70</v>
      </c>
      <c r="Q46" s="26">
        <v>70</v>
      </c>
      <c r="R46" s="26">
        <v>68</v>
      </c>
      <c r="S46" s="26">
        <v>68</v>
      </c>
      <c r="T46" s="26">
        <v>68</v>
      </c>
      <c r="U46" s="26">
        <v>66</v>
      </c>
      <c r="V46" s="26">
        <v>65</v>
      </c>
      <c r="W46" s="26">
        <v>65</v>
      </c>
      <c r="X46" s="26">
        <v>65</v>
      </c>
      <c r="Y46" s="26">
        <v>62</v>
      </c>
      <c r="Z46" s="26">
        <v>62</v>
      </c>
    </row>
    <row r="47" spans="1:26" s="3" customFormat="1">
      <c r="A47" s="3" t="s">
        <v>65</v>
      </c>
      <c r="B47" s="3" t="s">
        <v>75</v>
      </c>
      <c r="C47" s="3" t="s">
        <v>22</v>
      </c>
      <c r="E47"/>
      <c r="F47" s="4" t="s">
        <v>68</v>
      </c>
      <c r="G47" s="26">
        <v>158</v>
      </c>
      <c r="H47" s="26">
        <v>159</v>
      </c>
      <c r="I47" s="26">
        <v>156</v>
      </c>
      <c r="J47" s="26">
        <v>156</v>
      </c>
      <c r="K47" s="26">
        <v>155</v>
      </c>
      <c r="L47" s="26">
        <v>154</v>
      </c>
      <c r="M47" s="26">
        <v>155</v>
      </c>
      <c r="N47" s="26">
        <v>156</v>
      </c>
      <c r="O47" s="26">
        <v>155</v>
      </c>
      <c r="P47" s="26">
        <v>154</v>
      </c>
      <c r="Q47" s="26">
        <v>154</v>
      </c>
      <c r="R47" s="26">
        <v>156</v>
      </c>
      <c r="S47" s="26">
        <v>157</v>
      </c>
      <c r="T47" s="26">
        <v>155</v>
      </c>
      <c r="U47" s="26">
        <v>153</v>
      </c>
      <c r="V47" s="26">
        <v>153</v>
      </c>
      <c r="W47" s="26">
        <v>152</v>
      </c>
      <c r="X47" s="26">
        <v>153</v>
      </c>
      <c r="Y47" s="26">
        <v>151</v>
      </c>
      <c r="Z47" s="26">
        <v>151</v>
      </c>
    </row>
    <row r="48" spans="1:26" s="3" customFormat="1">
      <c r="A48" s="3" t="s">
        <v>5</v>
      </c>
      <c r="B48" s="3" t="s">
        <v>74</v>
      </c>
      <c r="C48" s="3" t="s">
        <v>22</v>
      </c>
      <c r="E48"/>
      <c r="F48" s="4" t="s">
        <v>5</v>
      </c>
      <c r="G48" s="23">
        <v>91</v>
      </c>
      <c r="H48" s="23">
        <v>93</v>
      </c>
      <c r="I48" s="23">
        <v>92</v>
      </c>
      <c r="J48" s="23">
        <v>94</v>
      </c>
      <c r="K48" s="23">
        <v>95</v>
      </c>
      <c r="L48" s="23">
        <v>105</v>
      </c>
      <c r="M48" s="23">
        <v>106</v>
      </c>
      <c r="N48" s="23">
        <v>109</v>
      </c>
      <c r="O48" s="23">
        <v>115</v>
      </c>
      <c r="P48" s="23">
        <v>125</v>
      </c>
      <c r="Q48" s="23">
        <v>125</v>
      </c>
      <c r="R48" s="23">
        <v>128</v>
      </c>
      <c r="S48" s="23">
        <v>127</v>
      </c>
      <c r="T48" s="23">
        <v>127</v>
      </c>
      <c r="U48" s="23">
        <v>127</v>
      </c>
      <c r="V48" s="23">
        <v>127</v>
      </c>
      <c r="W48" s="23">
        <v>128</v>
      </c>
      <c r="X48" s="23">
        <v>129</v>
      </c>
      <c r="Y48" s="23">
        <v>129</v>
      </c>
      <c r="Z48" s="23">
        <v>129</v>
      </c>
    </row>
    <row r="49" spans="1:26" s="3" customFormat="1">
      <c r="A49" s="3" t="s">
        <v>66</v>
      </c>
      <c r="B49" s="3" t="s">
        <v>74</v>
      </c>
      <c r="C49" s="3" t="s">
        <v>22</v>
      </c>
      <c r="E49"/>
      <c r="F49" s="4" t="s">
        <v>66</v>
      </c>
      <c r="G49" s="23">
        <v>1</v>
      </c>
      <c r="H49" s="23">
        <v>1</v>
      </c>
      <c r="I49" s="23">
        <v>1</v>
      </c>
      <c r="J49" s="23">
        <v>1</v>
      </c>
      <c r="K49" s="23">
        <v>1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</row>
    <row r="50" spans="1:26" s="3" customFormat="1">
      <c r="A50" s="3" t="s">
        <v>66</v>
      </c>
      <c r="B50" s="3" t="s">
        <v>75</v>
      </c>
      <c r="C50" s="3" t="s">
        <v>22</v>
      </c>
      <c r="F50" s="4" t="s">
        <v>67</v>
      </c>
      <c r="G50" s="23">
        <v>4</v>
      </c>
      <c r="H50" s="23">
        <v>4</v>
      </c>
      <c r="I50" s="23">
        <v>4</v>
      </c>
      <c r="J50" s="23">
        <v>4</v>
      </c>
      <c r="K50" s="23">
        <v>4</v>
      </c>
      <c r="L50" s="23">
        <v>3</v>
      </c>
      <c r="M50" s="23">
        <v>3</v>
      </c>
      <c r="N50" s="23">
        <v>3</v>
      </c>
      <c r="O50" s="23">
        <v>3</v>
      </c>
      <c r="P50" s="23">
        <v>2</v>
      </c>
      <c r="Q50" s="23">
        <v>2</v>
      </c>
      <c r="R50" s="23">
        <v>2</v>
      </c>
      <c r="S50" s="23">
        <v>2</v>
      </c>
      <c r="T50" s="23">
        <v>2</v>
      </c>
      <c r="U50" s="23">
        <v>2</v>
      </c>
      <c r="V50" s="23">
        <v>2</v>
      </c>
      <c r="W50" s="23">
        <v>2</v>
      </c>
      <c r="X50" s="23">
        <v>2</v>
      </c>
      <c r="Y50" s="23">
        <v>2</v>
      </c>
      <c r="Z50" s="23">
        <v>2</v>
      </c>
    </row>
    <row r="51" spans="1:26">
      <c r="A51" s="3" t="s">
        <v>63</v>
      </c>
      <c r="B51" s="3" t="s">
        <v>74</v>
      </c>
      <c r="C51" s="3" t="s">
        <v>22</v>
      </c>
      <c r="D51" s="3"/>
      <c r="E51" s="3"/>
      <c r="F51" s="10" t="s">
        <v>63</v>
      </c>
      <c r="G51" s="36">
        <v>3</v>
      </c>
      <c r="H51" s="36">
        <v>3</v>
      </c>
      <c r="I51" s="36">
        <v>5</v>
      </c>
      <c r="J51" s="36">
        <v>5</v>
      </c>
      <c r="K51" s="36">
        <v>5</v>
      </c>
      <c r="L51" s="36">
        <v>5</v>
      </c>
      <c r="M51" s="36">
        <v>5</v>
      </c>
      <c r="N51" s="36">
        <v>5</v>
      </c>
      <c r="O51" s="36">
        <v>5</v>
      </c>
      <c r="P51" s="36">
        <v>6</v>
      </c>
      <c r="Q51" s="36">
        <v>5</v>
      </c>
      <c r="R51" s="36">
        <v>5</v>
      </c>
      <c r="S51" s="36">
        <v>4</v>
      </c>
      <c r="T51" s="36">
        <v>4</v>
      </c>
      <c r="U51" s="36">
        <v>4</v>
      </c>
      <c r="V51" s="36">
        <v>4</v>
      </c>
      <c r="W51" s="36">
        <v>4</v>
      </c>
      <c r="X51" s="36">
        <v>4</v>
      </c>
      <c r="Y51" s="36">
        <v>4</v>
      </c>
      <c r="Z51" s="36">
        <v>4</v>
      </c>
    </row>
    <row r="52" spans="1:26" ht="14.5" thickBot="1">
      <c r="A52" s="3" t="s">
        <v>63</v>
      </c>
      <c r="B52" s="3" t="s">
        <v>75</v>
      </c>
      <c r="C52" s="3" t="s">
        <v>22</v>
      </c>
      <c r="D52" s="3"/>
      <c r="E52" s="3"/>
      <c r="F52" s="10" t="s">
        <v>64</v>
      </c>
      <c r="G52" s="37">
        <v>2</v>
      </c>
      <c r="H52" s="37">
        <v>2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</row>
    <row r="53" spans="1:26" ht="14.5" thickTop="1">
      <c r="A53" s="3">
        <v>0</v>
      </c>
      <c r="B53" s="3" t="s">
        <v>74</v>
      </c>
      <c r="C53" s="3" t="s">
        <v>24</v>
      </c>
      <c r="D53" s="16" t="s">
        <v>23</v>
      </c>
      <c r="E53" s="16" t="s">
        <v>24</v>
      </c>
      <c r="F53" s="17"/>
      <c r="G53" s="27">
        <f t="shared" ref="G53:Z53" si="14">SUM(G54:G58)</f>
        <v>344</v>
      </c>
      <c r="H53" s="27">
        <f t="shared" si="14"/>
        <v>353</v>
      </c>
      <c r="I53" s="27">
        <f t="shared" si="14"/>
        <v>353</v>
      </c>
      <c r="J53" s="27">
        <f t="shared" si="14"/>
        <v>355</v>
      </c>
      <c r="K53" s="27">
        <f t="shared" si="14"/>
        <v>351</v>
      </c>
      <c r="L53" s="27">
        <f t="shared" si="14"/>
        <v>355</v>
      </c>
      <c r="M53" s="27">
        <f t="shared" si="14"/>
        <v>352</v>
      </c>
      <c r="N53" s="27">
        <f t="shared" si="14"/>
        <v>340</v>
      </c>
      <c r="O53" s="27">
        <f t="shared" si="14"/>
        <v>341</v>
      </c>
      <c r="P53" s="27">
        <f t="shared" si="14"/>
        <v>338</v>
      </c>
      <c r="Q53" s="27">
        <f t="shared" si="14"/>
        <v>336</v>
      </c>
      <c r="R53" s="27">
        <f t="shared" si="14"/>
        <v>333</v>
      </c>
      <c r="S53" s="27">
        <f t="shared" si="14"/>
        <v>327</v>
      </c>
      <c r="T53" s="27">
        <f t="shared" si="14"/>
        <v>205</v>
      </c>
      <c r="U53" s="27">
        <f t="shared" si="14"/>
        <v>202</v>
      </c>
      <c r="V53" s="27">
        <f t="shared" si="14"/>
        <v>196</v>
      </c>
      <c r="W53" s="27">
        <f t="shared" si="14"/>
        <v>194</v>
      </c>
      <c r="X53" s="27">
        <f t="shared" si="14"/>
        <v>190</v>
      </c>
      <c r="Y53" s="27">
        <f t="shared" si="14"/>
        <v>187</v>
      </c>
      <c r="Z53" s="27">
        <f t="shared" si="14"/>
        <v>185</v>
      </c>
    </row>
    <row r="54" spans="1:26">
      <c r="A54" s="3" t="s">
        <v>8</v>
      </c>
      <c r="B54" s="3" t="s">
        <v>74</v>
      </c>
      <c r="C54" s="3" t="s">
        <v>24</v>
      </c>
      <c r="D54" s="3"/>
      <c r="F54" s="4" t="s">
        <v>8</v>
      </c>
      <c r="G54" s="23">
        <v>2</v>
      </c>
      <c r="H54" s="23">
        <v>1</v>
      </c>
      <c r="I54" s="23">
        <v>1</v>
      </c>
      <c r="J54" s="23">
        <v>1</v>
      </c>
      <c r="K54" s="23">
        <v>1</v>
      </c>
      <c r="L54" s="23">
        <v>1</v>
      </c>
      <c r="M54" s="23">
        <v>1</v>
      </c>
      <c r="N54" s="23">
        <v>1</v>
      </c>
      <c r="O54" s="23">
        <v>1</v>
      </c>
      <c r="P54" s="23">
        <v>1</v>
      </c>
      <c r="Q54" s="23">
        <v>1</v>
      </c>
      <c r="R54" s="23">
        <v>1</v>
      </c>
      <c r="S54" s="23">
        <v>1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</row>
    <row r="55" spans="1:26">
      <c r="A55" s="3" t="s">
        <v>8</v>
      </c>
      <c r="B55" s="3" t="s">
        <v>75</v>
      </c>
      <c r="C55" s="3" t="s">
        <v>24</v>
      </c>
      <c r="D55" s="3"/>
      <c r="F55" s="4" t="s">
        <v>35</v>
      </c>
      <c r="G55" s="23">
        <v>124</v>
      </c>
      <c r="H55" s="23">
        <v>131</v>
      </c>
      <c r="I55" s="23">
        <v>129</v>
      </c>
      <c r="J55" s="23">
        <v>130</v>
      </c>
      <c r="K55" s="23">
        <v>131</v>
      </c>
      <c r="L55" s="23">
        <v>137</v>
      </c>
      <c r="M55" s="23">
        <v>134</v>
      </c>
      <c r="N55" s="23">
        <v>126</v>
      </c>
      <c r="O55" s="23">
        <v>126</v>
      </c>
      <c r="P55" s="23">
        <v>126</v>
      </c>
      <c r="Q55" s="23">
        <v>126</v>
      </c>
      <c r="R55" s="23">
        <v>123</v>
      </c>
      <c r="S55" s="23">
        <v>120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</row>
    <row r="56" spans="1:26">
      <c r="A56" s="3" t="s">
        <v>5</v>
      </c>
      <c r="B56" s="3" t="s">
        <v>74</v>
      </c>
      <c r="C56" s="3" t="s">
        <v>24</v>
      </c>
      <c r="D56" s="3"/>
      <c r="E56" s="3"/>
      <c r="F56" s="4" t="s">
        <v>5</v>
      </c>
      <c r="G56" s="23">
        <v>73</v>
      </c>
      <c r="H56" s="23">
        <v>73</v>
      </c>
      <c r="I56" s="23">
        <v>73</v>
      </c>
      <c r="J56" s="23">
        <v>73</v>
      </c>
      <c r="K56" s="23">
        <v>73</v>
      </c>
      <c r="L56" s="23">
        <v>73</v>
      </c>
      <c r="M56" s="23">
        <v>73</v>
      </c>
      <c r="N56" s="23">
        <v>73</v>
      </c>
      <c r="O56" s="23">
        <v>73</v>
      </c>
      <c r="P56" s="23">
        <v>73</v>
      </c>
      <c r="Q56" s="23">
        <v>73</v>
      </c>
      <c r="R56" s="23">
        <v>73</v>
      </c>
      <c r="S56" s="23">
        <v>72</v>
      </c>
      <c r="T56" s="23">
        <v>72</v>
      </c>
      <c r="U56" s="23">
        <v>72</v>
      </c>
      <c r="V56" s="23">
        <v>70</v>
      </c>
      <c r="W56" s="23">
        <v>70</v>
      </c>
      <c r="X56" s="23">
        <v>70</v>
      </c>
      <c r="Y56" s="23">
        <v>70</v>
      </c>
      <c r="Z56" s="23">
        <v>69</v>
      </c>
    </row>
    <row r="57" spans="1:26">
      <c r="A57" s="3" t="s">
        <v>63</v>
      </c>
      <c r="B57" s="3" t="s">
        <v>74</v>
      </c>
      <c r="C57" s="3" t="s">
        <v>24</v>
      </c>
      <c r="D57" s="3"/>
      <c r="E57" s="3"/>
      <c r="F57" s="10" t="s">
        <v>63</v>
      </c>
      <c r="G57" s="36">
        <v>108</v>
      </c>
      <c r="H57" s="36">
        <v>111</v>
      </c>
      <c r="I57" s="36">
        <v>112</v>
      </c>
      <c r="J57" s="36">
        <v>112</v>
      </c>
      <c r="K57" s="36">
        <v>107</v>
      </c>
      <c r="L57" s="36">
        <v>104</v>
      </c>
      <c r="M57" s="36">
        <v>104</v>
      </c>
      <c r="N57" s="36">
        <v>101</v>
      </c>
      <c r="O57" s="36">
        <v>102</v>
      </c>
      <c r="P57" s="36">
        <v>101</v>
      </c>
      <c r="Q57" s="36">
        <v>99</v>
      </c>
      <c r="R57" s="36">
        <v>98</v>
      </c>
      <c r="S57" s="36">
        <v>96</v>
      </c>
      <c r="T57" s="36">
        <v>96</v>
      </c>
      <c r="U57" s="36">
        <v>93</v>
      </c>
      <c r="V57" s="36">
        <v>89</v>
      </c>
      <c r="W57" s="36">
        <v>88</v>
      </c>
      <c r="X57" s="36">
        <v>87</v>
      </c>
      <c r="Y57" s="36">
        <v>84</v>
      </c>
      <c r="Z57" s="36">
        <v>82</v>
      </c>
    </row>
    <row r="58" spans="1:26" ht="14.5" thickBot="1">
      <c r="A58" s="3" t="s">
        <v>63</v>
      </c>
      <c r="B58" s="3" t="s">
        <v>75</v>
      </c>
      <c r="C58" s="3" t="s">
        <v>24</v>
      </c>
      <c r="D58" s="3"/>
      <c r="E58" s="3"/>
      <c r="F58" s="10" t="s">
        <v>64</v>
      </c>
      <c r="G58" s="38">
        <v>37</v>
      </c>
      <c r="H58" s="38">
        <v>37</v>
      </c>
      <c r="I58" s="38">
        <v>38</v>
      </c>
      <c r="J58" s="38">
        <v>39</v>
      </c>
      <c r="K58" s="38">
        <v>39</v>
      </c>
      <c r="L58" s="38">
        <v>40</v>
      </c>
      <c r="M58" s="38">
        <v>40</v>
      </c>
      <c r="N58" s="38">
        <v>39</v>
      </c>
      <c r="O58" s="38">
        <v>39</v>
      </c>
      <c r="P58" s="38">
        <v>37</v>
      </c>
      <c r="Q58" s="38">
        <v>37</v>
      </c>
      <c r="R58" s="38">
        <v>38</v>
      </c>
      <c r="S58" s="38">
        <v>38</v>
      </c>
      <c r="T58" s="38">
        <v>37</v>
      </c>
      <c r="U58" s="38">
        <v>37</v>
      </c>
      <c r="V58" s="38">
        <v>37</v>
      </c>
      <c r="W58" s="38">
        <v>36</v>
      </c>
      <c r="X58" s="38">
        <v>33</v>
      </c>
      <c r="Y58" s="38">
        <v>33</v>
      </c>
      <c r="Z58" s="38">
        <v>34</v>
      </c>
    </row>
    <row r="59" spans="1:26" ht="14.5" thickTop="1">
      <c r="A59" s="3">
        <v>0</v>
      </c>
      <c r="B59" s="3" t="s">
        <v>74</v>
      </c>
      <c r="C59" s="9" t="s">
        <v>26</v>
      </c>
      <c r="D59" s="1" t="s">
        <v>25</v>
      </c>
      <c r="E59" s="8" t="s">
        <v>26</v>
      </c>
      <c r="F59" s="2"/>
      <c r="G59" s="27">
        <f>SUM(G60:G64)</f>
        <v>241</v>
      </c>
      <c r="H59" s="27">
        <f t="shared" ref="H59:O59" si="15">SUM(H60:H64)</f>
        <v>237</v>
      </c>
      <c r="I59" s="27">
        <f t="shared" si="15"/>
        <v>236</v>
      </c>
      <c r="J59" s="27">
        <f t="shared" si="15"/>
        <v>238</v>
      </c>
      <c r="K59" s="27">
        <f t="shared" si="15"/>
        <v>236</v>
      </c>
      <c r="L59" s="27">
        <f t="shared" si="15"/>
        <v>151</v>
      </c>
      <c r="M59" s="27">
        <f t="shared" si="15"/>
        <v>151</v>
      </c>
      <c r="N59" s="27">
        <f t="shared" si="15"/>
        <v>151</v>
      </c>
      <c r="O59" s="27">
        <f t="shared" si="15"/>
        <v>149</v>
      </c>
      <c r="P59" s="27">
        <f t="shared" ref="P59:Z59" si="16">SUM(P60:P64)</f>
        <v>153</v>
      </c>
      <c r="Q59" s="27">
        <f t="shared" si="16"/>
        <v>155</v>
      </c>
      <c r="R59" s="27">
        <f t="shared" si="16"/>
        <v>160</v>
      </c>
      <c r="S59" s="27">
        <f t="shared" si="16"/>
        <v>161</v>
      </c>
      <c r="T59" s="27">
        <f t="shared" si="16"/>
        <v>173</v>
      </c>
      <c r="U59" s="27">
        <f t="shared" si="16"/>
        <v>174</v>
      </c>
      <c r="V59" s="27">
        <f t="shared" si="16"/>
        <v>176</v>
      </c>
      <c r="W59" s="27">
        <f t="shared" si="16"/>
        <v>178</v>
      </c>
      <c r="X59" s="27">
        <f t="shared" si="16"/>
        <v>181</v>
      </c>
      <c r="Y59" s="27">
        <f t="shared" si="16"/>
        <v>177</v>
      </c>
      <c r="Z59" s="27">
        <f t="shared" si="16"/>
        <v>177</v>
      </c>
    </row>
    <row r="60" spans="1:26">
      <c r="A60" s="3" t="s">
        <v>7</v>
      </c>
      <c r="B60" s="3" t="s">
        <v>74</v>
      </c>
      <c r="C60" s="9" t="s">
        <v>26</v>
      </c>
      <c r="D60" s="3"/>
      <c r="E60" s="9"/>
      <c r="F60" s="4" t="s">
        <v>7</v>
      </c>
      <c r="G60" s="35">
        <v>133</v>
      </c>
      <c r="H60" s="35">
        <v>128</v>
      </c>
      <c r="I60" s="35">
        <v>127</v>
      </c>
      <c r="J60" s="35">
        <v>129</v>
      </c>
      <c r="K60" s="35">
        <v>126</v>
      </c>
      <c r="L60" s="35">
        <v>126</v>
      </c>
      <c r="M60" s="35">
        <v>126</v>
      </c>
      <c r="N60" s="35">
        <v>126</v>
      </c>
      <c r="O60" s="35">
        <v>124</v>
      </c>
      <c r="P60" s="35">
        <v>128</v>
      </c>
      <c r="Q60" s="35">
        <v>130</v>
      </c>
      <c r="R60" s="35">
        <v>135</v>
      </c>
      <c r="S60" s="35">
        <v>136</v>
      </c>
      <c r="T60" s="35">
        <v>149</v>
      </c>
      <c r="U60" s="35">
        <v>150</v>
      </c>
      <c r="V60" s="35">
        <v>152</v>
      </c>
      <c r="W60" s="35">
        <v>154</v>
      </c>
      <c r="X60" s="35">
        <v>157</v>
      </c>
      <c r="Y60" s="35">
        <v>153</v>
      </c>
      <c r="Z60" s="35">
        <v>153</v>
      </c>
    </row>
    <row r="61" spans="1:26">
      <c r="A61" s="3" t="s">
        <v>65</v>
      </c>
      <c r="B61" s="3" t="s">
        <v>74</v>
      </c>
      <c r="C61" s="9" t="s">
        <v>26</v>
      </c>
      <c r="D61" s="3"/>
      <c r="F61" s="4" t="s">
        <v>65</v>
      </c>
      <c r="G61" s="23">
        <v>1</v>
      </c>
      <c r="H61" s="23">
        <v>1</v>
      </c>
      <c r="I61" s="23">
        <v>1</v>
      </c>
      <c r="J61" s="23">
        <v>1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</row>
    <row r="62" spans="1:26">
      <c r="A62" s="3" t="s">
        <v>5</v>
      </c>
      <c r="B62" s="3" t="s">
        <v>74</v>
      </c>
      <c r="C62" s="9" t="s">
        <v>26</v>
      </c>
      <c r="D62" s="3"/>
      <c r="F62" s="4" t="s">
        <v>5</v>
      </c>
      <c r="G62" s="23">
        <v>25</v>
      </c>
      <c r="H62" s="23">
        <v>25</v>
      </c>
      <c r="I62" s="23">
        <v>25</v>
      </c>
      <c r="J62" s="23">
        <v>25</v>
      </c>
      <c r="K62" s="23">
        <v>25</v>
      </c>
      <c r="L62" s="23">
        <v>25</v>
      </c>
      <c r="M62" s="23">
        <v>25</v>
      </c>
      <c r="N62" s="23">
        <v>25</v>
      </c>
      <c r="O62" s="23">
        <v>25</v>
      </c>
      <c r="P62" s="23">
        <v>25</v>
      </c>
      <c r="Q62" s="23">
        <v>25</v>
      </c>
      <c r="R62" s="23">
        <v>25</v>
      </c>
      <c r="S62" s="23">
        <v>25</v>
      </c>
      <c r="T62" s="23">
        <v>24</v>
      </c>
      <c r="U62" s="23">
        <v>24</v>
      </c>
      <c r="V62" s="23">
        <v>24</v>
      </c>
      <c r="W62" s="23">
        <v>24</v>
      </c>
      <c r="X62" s="23">
        <v>24</v>
      </c>
      <c r="Y62" s="23">
        <v>24</v>
      </c>
      <c r="Z62" s="23">
        <v>24</v>
      </c>
    </row>
    <row r="63" spans="1:26">
      <c r="A63" s="3" t="s">
        <v>8</v>
      </c>
      <c r="B63" s="3" t="s">
        <v>74</v>
      </c>
      <c r="C63" s="9" t="s">
        <v>26</v>
      </c>
      <c r="D63" s="3"/>
      <c r="F63" s="4" t="s">
        <v>8</v>
      </c>
      <c r="G63" s="23">
        <v>7</v>
      </c>
      <c r="H63" s="23">
        <v>6</v>
      </c>
      <c r="I63" s="23">
        <v>6</v>
      </c>
      <c r="J63" s="23">
        <v>6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</row>
    <row r="64" spans="1:26" ht="14.5" thickBot="1">
      <c r="A64" s="3" t="s">
        <v>8</v>
      </c>
      <c r="B64" s="3" t="s">
        <v>75</v>
      </c>
      <c r="C64" s="9" t="s">
        <v>26</v>
      </c>
      <c r="D64" s="3"/>
      <c r="F64" s="10" t="s">
        <v>35</v>
      </c>
      <c r="G64" s="37">
        <v>75</v>
      </c>
      <c r="H64" s="37">
        <v>77</v>
      </c>
      <c r="I64" s="37">
        <v>77</v>
      </c>
      <c r="J64" s="37">
        <v>77</v>
      </c>
      <c r="K64" s="37">
        <v>83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</row>
    <row r="65" spans="1:26" ht="14.5" thickTop="1">
      <c r="A65" s="3">
        <v>0</v>
      </c>
      <c r="B65" s="3" t="s">
        <v>74</v>
      </c>
      <c r="C65" s="13" t="s">
        <v>39</v>
      </c>
      <c r="D65" s="18" t="s">
        <v>38</v>
      </c>
      <c r="E65" s="11" t="s">
        <v>39</v>
      </c>
      <c r="F65" s="2"/>
      <c r="G65" s="27">
        <f t="shared" ref="G65:Z65" si="17">G66</f>
        <v>2</v>
      </c>
      <c r="H65" s="27">
        <f t="shared" si="17"/>
        <v>2</v>
      </c>
      <c r="I65" s="27">
        <f t="shared" si="17"/>
        <v>2</v>
      </c>
      <c r="J65" s="27">
        <f t="shared" si="17"/>
        <v>2</v>
      </c>
      <c r="K65" s="27">
        <f t="shared" si="17"/>
        <v>2</v>
      </c>
      <c r="L65" s="27">
        <f t="shared" si="17"/>
        <v>2</v>
      </c>
      <c r="M65" s="27">
        <f t="shared" si="17"/>
        <v>2</v>
      </c>
      <c r="N65" s="27">
        <f t="shared" si="17"/>
        <v>2</v>
      </c>
      <c r="O65" s="27">
        <f t="shared" si="17"/>
        <v>2</v>
      </c>
      <c r="P65" s="27">
        <f t="shared" si="17"/>
        <v>2</v>
      </c>
      <c r="Q65" s="27">
        <f t="shared" si="17"/>
        <v>2</v>
      </c>
      <c r="R65" s="27">
        <f t="shared" si="17"/>
        <v>2</v>
      </c>
      <c r="S65" s="27">
        <f t="shared" si="17"/>
        <v>2</v>
      </c>
      <c r="T65" s="27">
        <f t="shared" si="17"/>
        <v>2</v>
      </c>
      <c r="U65" s="27">
        <f t="shared" si="17"/>
        <v>2</v>
      </c>
      <c r="V65" s="27">
        <f t="shared" si="17"/>
        <v>2</v>
      </c>
      <c r="W65" s="27">
        <f t="shared" si="17"/>
        <v>2</v>
      </c>
      <c r="X65" s="27">
        <f t="shared" si="17"/>
        <v>2</v>
      </c>
      <c r="Y65" s="27">
        <f t="shared" si="17"/>
        <v>2</v>
      </c>
      <c r="Z65" s="27">
        <f t="shared" si="17"/>
        <v>2</v>
      </c>
    </row>
    <row r="66" spans="1:26" ht="14.5" thickBot="1">
      <c r="A66" s="3" t="s">
        <v>5</v>
      </c>
      <c r="B66" s="3" t="s">
        <v>74</v>
      </c>
      <c r="C66" s="13" t="s">
        <v>39</v>
      </c>
      <c r="D66" s="15"/>
      <c r="E66" s="12"/>
      <c r="F66" s="6" t="s">
        <v>5</v>
      </c>
      <c r="G66" s="24">
        <v>2</v>
      </c>
      <c r="H66" s="24">
        <v>2</v>
      </c>
      <c r="I66" s="24">
        <v>2</v>
      </c>
      <c r="J66" s="24">
        <v>2</v>
      </c>
      <c r="K66" s="24">
        <v>2</v>
      </c>
      <c r="L66" s="24">
        <v>2</v>
      </c>
      <c r="M66" s="24">
        <v>2</v>
      </c>
      <c r="N66" s="24">
        <v>2</v>
      </c>
      <c r="O66" s="24">
        <v>2</v>
      </c>
      <c r="P66" s="24">
        <v>2</v>
      </c>
      <c r="Q66" s="24">
        <v>2</v>
      </c>
      <c r="R66" s="24">
        <v>2</v>
      </c>
      <c r="S66" s="24">
        <v>2</v>
      </c>
      <c r="T66" s="24">
        <v>2</v>
      </c>
      <c r="U66" s="24">
        <v>2</v>
      </c>
      <c r="V66" s="24">
        <v>2</v>
      </c>
      <c r="W66" s="24">
        <v>2</v>
      </c>
      <c r="X66" s="24">
        <v>2</v>
      </c>
      <c r="Y66" s="24">
        <v>2</v>
      </c>
      <c r="Z66" s="24">
        <v>2</v>
      </c>
    </row>
    <row r="67" spans="1:26" ht="14.5" thickTop="1">
      <c r="A67" s="3">
        <v>0</v>
      </c>
      <c r="B67" s="3" t="s">
        <v>74</v>
      </c>
      <c r="C67" s="13" t="s">
        <v>41</v>
      </c>
      <c r="D67" s="18" t="s">
        <v>40</v>
      </c>
      <c r="E67" s="11" t="s">
        <v>41</v>
      </c>
      <c r="F67" s="2"/>
      <c r="G67" s="27">
        <f t="shared" ref="G67:Z67" si="18">G68</f>
        <v>1</v>
      </c>
      <c r="H67" s="27">
        <f t="shared" si="18"/>
        <v>1</v>
      </c>
      <c r="I67" s="27">
        <f t="shared" si="18"/>
        <v>1</v>
      </c>
      <c r="J67" s="27">
        <f t="shared" si="18"/>
        <v>1</v>
      </c>
      <c r="K67" s="27">
        <f t="shared" si="18"/>
        <v>1</v>
      </c>
      <c r="L67" s="27">
        <f t="shared" si="18"/>
        <v>1</v>
      </c>
      <c r="M67" s="27">
        <f t="shared" si="18"/>
        <v>1</v>
      </c>
      <c r="N67" s="27">
        <f t="shared" si="18"/>
        <v>1</v>
      </c>
      <c r="O67" s="27">
        <f t="shared" si="18"/>
        <v>1</v>
      </c>
      <c r="P67" s="27">
        <f t="shared" si="18"/>
        <v>1</v>
      </c>
      <c r="Q67" s="27">
        <f t="shared" si="18"/>
        <v>1</v>
      </c>
      <c r="R67" s="27">
        <f t="shared" si="18"/>
        <v>1</v>
      </c>
      <c r="S67" s="27">
        <f t="shared" si="18"/>
        <v>1</v>
      </c>
      <c r="T67" s="27">
        <f t="shared" si="18"/>
        <v>1</v>
      </c>
      <c r="U67" s="27">
        <f t="shared" si="18"/>
        <v>1</v>
      </c>
      <c r="V67" s="27">
        <f t="shared" si="18"/>
        <v>1</v>
      </c>
      <c r="W67" s="27">
        <f t="shared" si="18"/>
        <v>1</v>
      </c>
      <c r="X67" s="27">
        <f t="shared" si="18"/>
        <v>1</v>
      </c>
      <c r="Y67" s="27">
        <f t="shared" si="18"/>
        <v>1</v>
      </c>
      <c r="Z67" s="27">
        <f t="shared" si="18"/>
        <v>1</v>
      </c>
    </row>
    <row r="68" spans="1:26" ht="14.5" thickBot="1">
      <c r="A68" s="3" t="s">
        <v>5</v>
      </c>
      <c r="B68" s="3" t="s">
        <v>74</v>
      </c>
      <c r="C68" s="13" t="s">
        <v>41</v>
      </c>
      <c r="D68" s="15"/>
      <c r="E68" s="12"/>
      <c r="F68" s="6" t="s">
        <v>5</v>
      </c>
      <c r="G68" s="24">
        <v>1</v>
      </c>
      <c r="H68" s="24">
        <v>1</v>
      </c>
      <c r="I68" s="24">
        <v>1</v>
      </c>
      <c r="J68" s="24">
        <v>1</v>
      </c>
      <c r="K68" s="24">
        <v>1</v>
      </c>
      <c r="L68" s="24">
        <v>1</v>
      </c>
      <c r="M68" s="24">
        <v>1</v>
      </c>
      <c r="N68" s="24">
        <v>1</v>
      </c>
      <c r="O68" s="24">
        <v>1</v>
      </c>
      <c r="P68" s="24">
        <v>1</v>
      </c>
      <c r="Q68" s="24">
        <v>1</v>
      </c>
      <c r="R68" s="24">
        <v>1</v>
      </c>
      <c r="S68" s="24">
        <v>1</v>
      </c>
      <c r="T68" s="24">
        <v>1</v>
      </c>
      <c r="U68" s="24">
        <v>1</v>
      </c>
      <c r="V68" s="24">
        <v>1</v>
      </c>
      <c r="W68" s="24">
        <v>1</v>
      </c>
      <c r="X68" s="24">
        <v>1</v>
      </c>
      <c r="Y68" s="24">
        <v>1</v>
      </c>
      <c r="Z68" s="24">
        <v>1</v>
      </c>
    </row>
    <row r="69" spans="1:26" ht="14.5" thickTop="1">
      <c r="A69" s="3">
        <v>0</v>
      </c>
      <c r="B69" s="3" t="s">
        <v>74</v>
      </c>
      <c r="C69" s="13" t="s">
        <v>37</v>
      </c>
      <c r="D69" s="18" t="s">
        <v>36</v>
      </c>
      <c r="E69" s="11" t="s">
        <v>37</v>
      </c>
      <c r="F69" s="2"/>
      <c r="G69" s="27">
        <f t="shared" ref="G69:Z69" si="19">SUM(G70:G71)</f>
        <v>5</v>
      </c>
      <c r="H69" s="27">
        <f t="shared" si="19"/>
        <v>5</v>
      </c>
      <c r="I69" s="27">
        <f t="shared" si="19"/>
        <v>4</v>
      </c>
      <c r="J69" s="27">
        <f t="shared" si="19"/>
        <v>4</v>
      </c>
      <c r="K69" s="27">
        <f t="shared" si="19"/>
        <v>4</v>
      </c>
      <c r="L69" s="27">
        <f t="shared" si="19"/>
        <v>4</v>
      </c>
      <c r="M69" s="27">
        <f t="shared" si="19"/>
        <v>4</v>
      </c>
      <c r="N69" s="27">
        <f t="shared" si="19"/>
        <v>4</v>
      </c>
      <c r="O69" s="27">
        <f t="shared" si="19"/>
        <v>4</v>
      </c>
      <c r="P69" s="27">
        <f t="shared" si="19"/>
        <v>4</v>
      </c>
      <c r="Q69" s="27">
        <f t="shared" si="19"/>
        <v>4</v>
      </c>
      <c r="R69" s="27">
        <f t="shared" si="19"/>
        <v>4</v>
      </c>
      <c r="S69" s="27">
        <f t="shared" si="19"/>
        <v>4</v>
      </c>
      <c r="T69" s="27">
        <f t="shared" si="19"/>
        <v>4</v>
      </c>
      <c r="U69" s="27">
        <f t="shared" si="19"/>
        <v>4</v>
      </c>
      <c r="V69" s="27">
        <f t="shared" si="19"/>
        <v>4</v>
      </c>
      <c r="W69" s="27">
        <f t="shared" si="19"/>
        <v>4</v>
      </c>
      <c r="X69" s="27">
        <f t="shared" si="19"/>
        <v>4</v>
      </c>
      <c r="Y69" s="27">
        <f t="shared" si="19"/>
        <v>4</v>
      </c>
      <c r="Z69" s="27">
        <f t="shared" si="19"/>
        <v>4</v>
      </c>
    </row>
    <row r="70" spans="1:26" ht="15.75" customHeight="1">
      <c r="A70" s="3" t="s">
        <v>65</v>
      </c>
      <c r="B70" s="3" t="s">
        <v>74</v>
      </c>
      <c r="C70" s="13" t="s">
        <v>37</v>
      </c>
      <c r="D70" s="19"/>
      <c r="E70" s="14"/>
      <c r="F70" s="4" t="s">
        <v>65</v>
      </c>
      <c r="G70" s="23">
        <v>4</v>
      </c>
      <c r="H70" s="23">
        <v>4</v>
      </c>
      <c r="I70" s="23">
        <v>4</v>
      </c>
      <c r="J70" s="23">
        <v>4</v>
      </c>
      <c r="K70" s="23">
        <v>4</v>
      </c>
      <c r="L70" s="23">
        <v>4</v>
      </c>
      <c r="M70" s="23">
        <v>4</v>
      </c>
      <c r="N70" s="23">
        <v>4</v>
      </c>
      <c r="O70" s="23">
        <v>4</v>
      </c>
      <c r="P70" s="23">
        <v>4</v>
      </c>
      <c r="Q70" s="23">
        <v>4</v>
      </c>
      <c r="R70" s="23">
        <v>4</v>
      </c>
      <c r="S70" s="23">
        <v>4</v>
      </c>
      <c r="T70" s="23">
        <v>4</v>
      </c>
      <c r="U70" s="23">
        <v>4</v>
      </c>
      <c r="V70" s="23">
        <v>4</v>
      </c>
      <c r="W70" s="23">
        <v>4</v>
      </c>
      <c r="X70" s="23">
        <v>4</v>
      </c>
      <c r="Y70" s="23">
        <v>4</v>
      </c>
      <c r="Z70" s="23">
        <v>4</v>
      </c>
    </row>
    <row r="71" spans="1:26" ht="15.75" customHeight="1" thickBot="1">
      <c r="A71" s="3" t="s">
        <v>63</v>
      </c>
      <c r="B71" s="3" t="s">
        <v>75</v>
      </c>
      <c r="C71" s="13" t="s">
        <v>37</v>
      </c>
      <c r="D71" s="15"/>
      <c r="E71" s="14"/>
      <c r="F71" s="10" t="s">
        <v>64</v>
      </c>
      <c r="G71" s="24">
        <v>1</v>
      </c>
      <c r="H71" s="24">
        <v>1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</row>
    <row r="72" spans="1:26" ht="14.5" thickTop="1">
      <c r="A72" s="3">
        <v>0</v>
      </c>
      <c r="B72" s="3" t="s">
        <v>74</v>
      </c>
      <c r="C72" s="13" t="s">
        <v>62</v>
      </c>
      <c r="D72" s="18" t="s">
        <v>61</v>
      </c>
      <c r="E72" s="11" t="s">
        <v>62</v>
      </c>
      <c r="F72" s="2"/>
      <c r="G72" s="27">
        <f t="shared" ref="G72:Z72" si="20">G73</f>
        <v>1</v>
      </c>
      <c r="H72" s="27">
        <f t="shared" si="20"/>
        <v>1</v>
      </c>
      <c r="I72" s="27">
        <f t="shared" si="20"/>
        <v>1</v>
      </c>
      <c r="J72" s="27">
        <f t="shared" si="20"/>
        <v>1</v>
      </c>
      <c r="K72" s="27">
        <f t="shared" si="20"/>
        <v>1</v>
      </c>
      <c r="L72" s="27">
        <f t="shared" si="20"/>
        <v>1</v>
      </c>
      <c r="M72" s="27">
        <f t="shared" si="20"/>
        <v>1</v>
      </c>
      <c r="N72" s="27">
        <f t="shared" si="20"/>
        <v>1</v>
      </c>
      <c r="O72" s="27">
        <f t="shared" si="20"/>
        <v>1</v>
      </c>
      <c r="P72" s="27">
        <f t="shared" si="20"/>
        <v>1</v>
      </c>
      <c r="Q72" s="27">
        <f t="shared" si="20"/>
        <v>2</v>
      </c>
      <c r="R72" s="27">
        <f t="shared" si="20"/>
        <v>2</v>
      </c>
      <c r="S72" s="27">
        <f t="shared" si="20"/>
        <v>2</v>
      </c>
      <c r="T72" s="27">
        <f t="shared" si="20"/>
        <v>2</v>
      </c>
      <c r="U72" s="27">
        <f t="shared" si="20"/>
        <v>2</v>
      </c>
      <c r="V72" s="27">
        <f t="shared" si="20"/>
        <v>2</v>
      </c>
      <c r="W72" s="27">
        <f t="shared" si="20"/>
        <v>2</v>
      </c>
      <c r="X72" s="27">
        <f t="shared" si="20"/>
        <v>2</v>
      </c>
      <c r="Y72" s="27">
        <f t="shared" si="20"/>
        <v>2</v>
      </c>
      <c r="Z72" s="27">
        <f t="shared" si="20"/>
        <v>2</v>
      </c>
    </row>
    <row r="73" spans="1:26" ht="14.5" thickBot="1">
      <c r="A73" s="3" t="s">
        <v>65</v>
      </c>
      <c r="B73" s="3" t="s">
        <v>75</v>
      </c>
      <c r="C73" s="13" t="s">
        <v>62</v>
      </c>
      <c r="D73" s="15"/>
      <c r="E73" s="12"/>
      <c r="F73" s="4" t="s">
        <v>68</v>
      </c>
      <c r="G73" s="24">
        <v>1</v>
      </c>
      <c r="H73" s="24">
        <v>1</v>
      </c>
      <c r="I73" s="24">
        <v>1</v>
      </c>
      <c r="J73" s="24">
        <v>1</v>
      </c>
      <c r="K73" s="24">
        <v>1</v>
      </c>
      <c r="L73" s="24">
        <v>1</v>
      </c>
      <c r="M73" s="24">
        <v>1</v>
      </c>
      <c r="N73" s="24">
        <v>1</v>
      </c>
      <c r="O73" s="24">
        <v>1</v>
      </c>
      <c r="P73" s="24">
        <v>1</v>
      </c>
      <c r="Q73" s="24">
        <v>2</v>
      </c>
      <c r="R73" s="24">
        <v>2</v>
      </c>
      <c r="S73" s="24">
        <v>2</v>
      </c>
      <c r="T73" s="24">
        <v>2</v>
      </c>
      <c r="U73" s="24">
        <v>2</v>
      </c>
      <c r="V73" s="24">
        <v>2</v>
      </c>
      <c r="W73" s="24">
        <v>2</v>
      </c>
      <c r="X73" s="24">
        <v>2</v>
      </c>
      <c r="Y73" s="24">
        <v>2</v>
      </c>
      <c r="Z73" s="24">
        <v>2</v>
      </c>
    </row>
    <row r="74" spans="1:26" ht="14.5" thickTop="1">
      <c r="A74" s="3">
        <v>0</v>
      </c>
      <c r="B74" s="3" t="s">
        <v>74</v>
      </c>
      <c r="C74" s="3" t="s">
        <v>28</v>
      </c>
      <c r="D74" s="3" t="s">
        <v>27</v>
      </c>
      <c r="E74" s="16" t="s">
        <v>28</v>
      </c>
      <c r="F74" s="17"/>
      <c r="G74" s="31">
        <f t="shared" ref="G74:Z74" si="21">SUM(G75:G76)</f>
        <v>78</v>
      </c>
      <c r="H74" s="31">
        <f t="shared" si="21"/>
        <v>77</v>
      </c>
      <c r="I74" s="31">
        <f t="shared" si="21"/>
        <v>79</v>
      </c>
      <c r="J74" s="31">
        <f t="shared" si="21"/>
        <v>77</v>
      </c>
      <c r="K74" s="31">
        <f t="shared" si="21"/>
        <v>80</v>
      </c>
      <c r="L74" s="31">
        <f t="shared" si="21"/>
        <v>80</v>
      </c>
      <c r="M74" s="31">
        <f t="shared" si="21"/>
        <v>84</v>
      </c>
      <c r="N74" s="31">
        <f t="shared" si="21"/>
        <v>87</v>
      </c>
      <c r="O74" s="31">
        <f t="shared" si="21"/>
        <v>89</v>
      </c>
      <c r="P74" s="31">
        <f t="shared" si="21"/>
        <v>88</v>
      </c>
      <c r="Q74" s="31">
        <f t="shared" si="21"/>
        <v>88</v>
      </c>
      <c r="R74" s="31">
        <f t="shared" si="21"/>
        <v>86</v>
      </c>
      <c r="S74" s="31">
        <f t="shared" si="21"/>
        <v>87</v>
      </c>
      <c r="T74" s="31">
        <f t="shared" si="21"/>
        <v>87</v>
      </c>
      <c r="U74" s="31">
        <f t="shared" si="21"/>
        <v>82</v>
      </c>
      <c r="V74" s="31">
        <f t="shared" si="21"/>
        <v>82</v>
      </c>
      <c r="W74" s="31">
        <f t="shared" si="21"/>
        <v>85</v>
      </c>
      <c r="X74" s="31">
        <f t="shared" si="21"/>
        <v>85</v>
      </c>
      <c r="Y74" s="31">
        <f t="shared" si="21"/>
        <v>84</v>
      </c>
      <c r="Z74" s="31">
        <f t="shared" si="21"/>
        <v>82</v>
      </c>
    </row>
    <row r="75" spans="1:26">
      <c r="A75" s="3" t="s">
        <v>29</v>
      </c>
      <c r="B75" s="3" t="s">
        <v>74</v>
      </c>
      <c r="C75" s="3" t="s">
        <v>28</v>
      </c>
      <c r="D75" s="3"/>
      <c r="E75" s="3"/>
      <c r="F75" s="4" t="s">
        <v>29</v>
      </c>
      <c r="G75" s="35">
        <v>67</v>
      </c>
      <c r="H75" s="35">
        <v>66</v>
      </c>
      <c r="I75" s="35">
        <v>67</v>
      </c>
      <c r="J75" s="35">
        <v>65</v>
      </c>
      <c r="K75" s="35">
        <v>68</v>
      </c>
      <c r="L75" s="35">
        <v>69</v>
      </c>
      <c r="M75" s="35">
        <v>73</v>
      </c>
      <c r="N75" s="35">
        <v>76</v>
      </c>
      <c r="O75" s="35">
        <v>77</v>
      </c>
      <c r="P75" s="35">
        <v>78</v>
      </c>
      <c r="Q75" s="35">
        <v>78</v>
      </c>
      <c r="R75" s="35">
        <v>75</v>
      </c>
      <c r="S75" s="35">
        <v>77</v>
      </c>
      <c r="T75" s="35">
        <v>77</v>
      </c>
      <c r="U75" s="35">
        <v>75</v>
      </c>
      <c r="V75" s="35">
        <v>75</v>
      </c>
      <c r="W75" s="35">
        <v>79</v>
      </c>
      <c r="X75" s="35">
        <v>79</v>
      </c>
      <c r="Y75" s="35">
        <v>78</v>
      </c>
      <c r="Z75" s="35">
        <v>77</v>
      </c>
    </row>
    <row r="76" spans="1:26" ht="14.5" thickBot="1">
      <c r="A76" s="3" t="s">
        <v>29</v>
      </c>
      <c r="B76" s="3" t="s">
        <v>75</v>
      </c>
      <c r="C76" s="3" t="s">
        <v>28</v>
      </c>
      <c r="D76" s="3"/>
      <c r="E76" s="3"/>
      <c r="F76" s="4" t="s">
        <v>46</v>
      </c>
      <c r="G76" s="35">
        <v>11</v>
      </c>
      <c r="H76" s="35">
        <v>11</v>
      </c>
      <c r="I76" s="35">
        <v>12</v>
      </c>
      <c r="J76" s="35">
        <v>12</v>
      </c>
      <c r="K76" s="35">
        <v>12</v>
      </c>
      <c r="L76" s="35">
        <v>11</v>
      </c>
      <c r="M76" s="35">
        <v>11</v>
      </c>
      <c r="N76" s="35">
        <v>11</v>
      </c>
      <c r="O76" s="35">
        <v>12</v>
      </c>
      <c r="P76" s="35">
        <v>10</v>
      </c>
      <c r="Q76" s="35">
        <v>10</v>
      </c>
      <c r="R76" s="35">
        <v>11</v>
      </c>
      <c r="S76" s="35">
        <v>10</v>
      </c>
      <c r="T76" s="35">
        <v>10</v>
      </c>
      <c r="U76" s="35">
        <v>7</v>
      </c>
      <c r="V76" s="35">
        <v>7</v>
      </c>
      <c r="W76" s="35">
        <v>6</v>
      </c>
      <c r="X76" s="35">
        <v>6</v>
      </c>
      <c r="Y76" s="35">
        <v>6</v>
      </c>
      <c r="Z76" s="35">
        <v>5</v>
      </c>
    </row>
    <row r="77" spans="1:26" ht="14.5" thickTop="1">
      <c r="A77" s="3">
        <v>0</v>
      </c>
      <c r="B77" s="3" t="s">
        <v>74</v>
      </c>
      <c r="C77" s="13" t="s">
        <v>48</v>
      </c>
      <c r="D77" s="18" t="s">
        <v>47</v>
      </c>
      <c r="E77" s="11" t="s">
        <v>48</v>
      </c>
      <c r="F77" s="2"/>
      <c r="G77" s="27">
        <f t="shared" ref="G77:Z77" si="22">SUM(G78:G79)</f>
        <v>11</v>
      </c>
      <c r="H77" s="27">
        <f t="shared" si="22"/>
        <v>11</v>
      </c>
      <c r="I77" s="27">
        <f t="shared" si="22"/>
        <v>11</v>
      </c>
      <c r="J77" s="27">
        <f t="shared" si="22"/>
        <v>11</v>
      </c>
      <c r="K77" s="27">
        <f t="shared" si="22"/>
        <v>12</v>
      </c>
      <c r="L77" s="27">
        <f t="shared" si="22"/>
        <v>10</v>
      </c>
      <c r="M77" s="27">
        <f t="shared" si="22"/>
        <v>10</v>
      </c>
      <c r="N77" s="27">
        <f t="shared" si="22"/>
        <v>8</v>
      </c>
      <c r="O77" s="27">
        <f t="shared" si="22"/>
        <v>8</v>
      </c>
      <c r="P77" s="27">
        <f t="shared" si="22"/>
        <v>9</v>
      </c>
      <c r="Q77" s="27">
        <f t="shared" si="22"/>
        <v>9</v>
      </c>
      <c r="R77" s="27">
        <f t="shared" si="22"/>
        <v>9</v>
      </c>
      <c r="S77" s="27">
        <f t="shared" si="22"/>
        <v>9</v>
      </c>
      <c r="T77" s="27">
        <f t="shared" si="22"/>
        <v>8</v>
      </c>
      <c r="U77" s="27">
        <f t="shared" si="22"/>
        <v>7</v>
      </c>
      <c r="V77" s="27">
        <f t="shared" si="22"/>
        <v>7</v>
      </c>
      <c r="W77" s="27">
        <f t="shared" si="22"/>
        <v>6</v>
      </c>
      <c r="X77" s="27">
        <f t="shared" si="22"/>
        <v>6</v>
      </c>
      <c r="Y77" s="27">
        <f t="shared" si="22"/>
        <v>6</v>
      </c>
      <c r="Z77" s="27">
        <f t="shared" si="22"/>
        <v>6</v>
      </c>
    </row>
    <row r="78" spans="1:26">
      <c r="A78" s="3" t="s">
        <v>63</v>
      </c>
      <c r="B78" s="3" t="s">
        <v>74</v>
      </c>
      <c r="C78" s="13" t="s">
        <v>48</v>
      </c>
      <c r="D78" s="19"/>
      <c r="E78" s="13"/>
      <c r="F78" s="10" t="s">
        <v>63</v>
      </c>
      <c r="G78" s="31">
        <v>5</v>
      </c>
      <c r="H78" s="31">
        <v>5</v>
      </c>
      <c r="I78" s="31">
        <v>5</v>
      </c>
      <c r="J78" s="31">
        <v>5</v>
      </c>
      <c r="K78" s="31">
        <v>5</v>
      </c>
      <c r="L78" s="31">
        <v>3</v>
      </c>
      <c r="M78" s="31">
        <v>3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</row>
    <row r="79" spans="1:26" ht="14.5" thickBot="1">
      <c r="A79" s="3" t="s">
        <v>63</v>
      </c>
      <c r="B79" s="3" t="s">
        <v>75</v>
      </c>
      <c r="C79" s="13" t="s">
        <v>48</v>
      </c>
      <c r="D79" s="15"/>
      <c r="E79" s="12"/>
      <c r="F79" s="10" t="s">
        <v>64</v>
      </c>
      <c r="G79" s="24">
        <v>6</v>
      </c>
      <c r="H79" s="24">
        <v>6</v>
      </c>
      <c r="I79" s="24">
        <v>6</v>
      </c>
      <c r="J79" s="24">
        <v>6</v>
      </c>
      <c r="K79" s="24">
        <v>7</v>
      </c>
      <c r="L79" s="24">
        <v>7</v>
      </c>
      <c r="M79" s="24">
        <v>7</v>
      </c>
      <c r="N79" s="24">
        <v>8</v>
      </c>
      <c r="O79" s="24">
        <v>8</v>
      </c>
      <c r="P79" s="24">
        <v>9</v>
      </c>
      <c r="Q79" s="24">
        <v>9</v>
      </c>
      <c r="R79" s="24">
        <v>9</v>
      </c>
      <c r="S79" s="24">
        <v>9</v>
      </c>
      <c r="T79" s="24">
        <v>8</v>
      </c>
      <c r="U79" s="24">
        <v>7</v>
      </c>
      <c r="V79" s="24">
        <v>7</v>
      </c>
      <c r="W79" s="24">
        <v>6</v>
      </c>
      <c r="X79" s="24">
        <v>6</v>
      </c>
      <c r="Y79" s="24">
        <v>6</v>
      </c>
      <c r="Z79" s="24">
        <v>6</v>
      </c>
    </row>
    <row r="80" spans="1:26" ht="14.5" thickTop="1">
      <c r="A80" s="3">
        <v>0</v>
      </c>
      <c r="B80" s="3" t="s">
        <v>74</v>
      </c>
      <c r="C80" s="13" t="s">
        <v>50</v>
      </c>
      <c r="D80" s="18" t="s">
        <v>49</v>
      </c>
      <c r="E80" s="11" t="s">
        <v>50</v>
      </c>
      <c r="F80" s="2"/>
      <c r="G80" s="27">
        <f t="shared" ref="G80:Z80" si="23">SUM(G81:G82)</f>
        <v>2</v>
      </c>
      <c r="H80" s="27">
        <f t="shared" si="23"/>
        <v>2</v>
      </c>
      <c r="I80" s="27">
        <f t="shared" si="23"/>
        <v>2</v>
      </c>
      <c r="J80" s="27">
        <f t="shared" si="23"/>
        <v>1</v>
      </c>
      <c r="K80" s="27">
        <f t="shared" si="23"/>
        <v>1</v>
      </c>
      <c r="L80" s="27">
        <f t="shared" si="23"/>
        <v>1</v>
      </c>
      <c r="M80" s="27">
        <f t="shared" si="23"/>
        <v>1</v>
      </c>
      <c r="N80" s="27">
        <f t="shared" si="23"/>
        <v>0</v>
      </c>
      <c r="O80" s="27">
        <f t="shared" si="23"/>
        <v>0</v>
      </c>
      <c r="P80" s="27">
        <f t="shared" si="23"/>
        <v>0</v>
      </c>
      <c r="Q80" s="27">
        <f t="shared" si="23"/>
        <v>0</v>
      </c>
      <c r="R80" s="27">
        <f t="shared" si="23"/>
        <v>0</v>
      </c>
      <c r="S80" s="27">
        <f t="shared" si="23"/>
        <v>0</v>
      </c>
      <c r="T80" s="27">
        <f t="shared" si="23"/>
        <v>0</v>
      </c>
      <c r="U80" s="27">
        <f t="shared" si="23"/>
        <v>0</v>
      </c>
      <c r="V80" s="27">
        <f t="shared" si="23"/>
        <v>0</v>
      </c>
      <c r="W80" s="27">
        <f t="shared" si="23"/>
        <v>0</v>
      </c>
      <c r="X80" s="27">
        <f t="shared" si="23"/>
        <v>0</v>
      </c>
      <c r="Y80" s="27">
        <f t="shared" si="23"/>
        <v>0</v>
      </c>
      <c r="Z80" s="27">
        <f t="shared" si="23"/>
        <v>0</v>
      </c>
    </row>
    <row r="81" spans="1:26">
      <c r="A81" s="3" t="s">
        <v>63</v>
      </c>
      <c r="B81" s="3" t="s">
        <v>74</v>
      </c>
      <c r="C81" s="13" t="s">
        <v>50</v>
      </c>
      <c r="D81" s="19"/>
      <c r="E81" s="13"/>
      <c r="F81" s="10" t="s">
        <v>63</v>
      </c>
      <c r="G81" s="31">
        <v>1</v>
      </c>
      <c r="H81" s="31">
        <v>1</v>
      </c>
      <c r="I81" s="31">
        <v>1</v>
      </c>
      <c r="J81" s="31">
        <v>1</v>
      </c>
      <c r="K81" s="31">
        <v>1</v>
      </c>
      <c r="L81" s="31">
        <v>1</v>
      </c>
      <c r="M81" s="31">
        <v>1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</row>
    <row r="82" spans="1:26" ht="14.5" thickBot="1">
      <c r="A82" s="3" t="s">
        <v>63</v>
      </c>
      <c r="B82" s="3" t="s">
        <v>75</v>
      </c>
      <c r="C82" s="13" t="s">
        <v>50</v>
      </c>
      <c r="D82" s="15"/>
      <c r="E82" s="12"/>
      <c r="F82" s="10" t="s">
        <v>64</v>
      </c>
      <c r="G82" s="24">
        <v>1</v>
      </c>
      <c r="H82" s="24">
        <v>1</v>
      </c>
      <c r="I82" s="24">
        <v>1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</row>
    <row r="83" spans="1:26" ht="14.5" thickTop="1">
      <c r="A83" s="3">
        <v>0</v>
      </c>
      <c r="B83" s="3" t="s">
        <v>74</v>
      </c>
      <c r="C83" s="13" t="s">
        <v>52</v>
      </c>
      <c r="D83" s="18" t="s">
        <v>51</v>
      </c>
      <c r="E83" s="11" t="s">
        <v>52</v>
      </c>
      <c r="F83" s="2"/>
      <c r="G83" s="27">
        <f t="shared" ref="G83:Z83" si="24">G84</f>
        <v>11</v>
      </c>
      <c r="H83" s="27">
        <f t="shared" si="24"/>
        <v>11</v>
      </c>
      <c r="I83" s="27">
        <f t="shared" si="24"/>
        <v>11</v>
      </c>
      <c r="J83" s="27">
        <f t="shared" si="24"/>
        <v>11</v>
      </c>
      <c r="K83" s="27">
        <f t="shared" si="24"/>
        <v>11</v>
      </c>
      <c r="L83" s="27">
        <f t="shared" si="24"/>
        <v>11</v>
      </c>
      <c r="M83" s="27">
        <f t="shared" si="24"/>
        <v>11</v>
      </c>
      <c r="N83" s="27">
        <f t="shared" si="24"/>
        <v>11</v>
      </c>
      <c r="O83" s="27">
        <f t="shared" si="24"/>
        <v>11</v>
      </c>
      <c r="P83" s="27">
        <f t="shared" si="24"/>
        <v>11</v>
      </c>
      <c r="Q83" s="27">
        <f t="shared" si="24"/>
        <v>11</v>
      </c>
      <c r="R83" s="27">
        <f t="shared" si="24"/>
        <v>11</v>
      </c>
      <c r="S83" s="27">
        <f t="shared" si="24"/>
        <v>11</v>
      </c>
      <c r="T83" s="27">
        <f t="shared" si="24"/>
        <v>11</v>
      </c>
      <c r="U83" s="27">
        <f t="shared" si="24"/>
        <v>11</v>
      </c>
      <c r="V83" s="27">
        <f t="shared" si="24"/>
        <v>11</v>
      </c>
      <c r="W83" s="27">
        <f t="shared" si="24"/>
        <v>11</v>
      </c>
      <c r="X83" s="27">
        <f t="shared" si="24"/>
        <v>11</v>
      </c>
      <c r="Y83" s="27">
        <f t="shared" si="24"/>
        <v>11</v>
      </c>
      <c r="Z83" s="27">
        <f t="shared" si="24"/>
        <v>11</v>
      </c>
    </row>
    <row r="84" spans="1:26" ht="14.5" thickBot="1">
      <c r="A84" s="3" t="s">
        <v>63</v>
      </c>
      <c r="B84" s="3" t="s">
        <v>74</v>
      </c>
      <c r="C84" s="13" t="s">
        <v>52</v>
      </c>
      <c r="D84" s="15"/>
      <c r="E84" s="12"/>
      <c r="F84" s="10" t="s">
        <v>63</v>
      </c>
      <c r="G84" s="24">
        <v>11</v>
      </c>
      <c r="H84" s="24">
        <v>11</v>
      </c>
      <c r="I84" s="24">
        <v>11</v>
      </c>
      <c r="J84" s="24">
        <v>11</v>
      </c>
      <c r="K84" s="24">
        <v>11</v>
      </c>
      <c r="L84" s="24">
        <v>11</v>
      </c>
      <c r="M84" s="24">
        <v>11</v>
      </c>
      <c r="N84" s="24">
        <v>11</v>
      </c>
      <c r="O84" s="24">
        <v>11</v>
      </c>
      <c r="P84" s="24">
        <v>11</v>
      </c>
      <c r="Q84" s="24">
        <v>11</v>
      </c>
      <c r="R84" s="24">
        <v>11</v>
      </c>
      <c r="S84" s="24">
        <v>11</v>
      </c>
      <c r="T84" s="24">
        <v>11</v>
      </c>
      <c r="U84" s="24">
        <v>11</v>
      </c>
      <c r="V84" s="24">
        <v>11</v>
      </c>
      <c r="W84" s="24">
        <v>11</v>
      </c>
      <c r="X84" s="24">
        <v>11</v>
      </c>
      <c r="Y84" s="24">
        <v>11</v>
      </c>
      <c r="Z84" s="24">
        <v>11</v>
      </c>
    </row>
    <row r="85" spans="1:26" ht="14.5" thickTop="1">
      <c r="A85" s="3">
        <v>0</v>
      </c>
      <c r="B85" s="3" t="s">
        <v>74</v>
      </c>
      <c r="C85" s="13" t="s">
        <v>54</v>
      </c>
      <c r="D85" s="18" t="s">
        <v>53</v>
      </c>
      <c r="E85" s="11" t="s">
        <v>54</v>
      </c>
      <c r="F85" s="2"/>
      <c r="G85" s="27">
        <f t="shared" ref="G85:Z85" si="25">G86</f>
        <v>3</v>
      </c>
      <c r="H85" s="27">
        <f t="shared" si="25"/>
        <v>3</v>
      </c>
      <c r="I85" s="27">
        <f t="shared" si="25"/>
        <v>3</v>
      </c>
      <c r="J85" s="27">
        <f t="shared" si="25"/>
        <v>3</v>
      </c>
      <c r="K85" s="27">
        <f t="shared" si="25"/>
        <v>3</v>
      </c>
      <c r="L85" s="27">
        <f t="shared" si="25"/>
        <v>3</v>
      </c>
      <c r="M85" s="27">
        <f t="shared" si="25"/>
        <v>3</v>
      </c>
      <c r="N85" s="27">
        <f t="shared" si="25"/>
        <v>3</v>
      </c>
      <c r="O85" s="27">
        <f t="shared" si="25"/>
        <v>3</v>
      </c>
      <c r="P85" s="27">
        <f t="shared" si="25"/>
        <v>3</v>
      </c>
      <c r="Q85" s="27">
        <f t="shared" si="25"/>
        <v>3</v>
      </c>
      <c r="R85" s="27">
        <f t="shared" si="25"/>
        <v>3</v>
      </c>
      <c r="S85" s="27">
        <f t="shared" si="25"/>
        <v>3</v>
      </c>
      <c r="T85" s="27">
        <f t="shared" si="25"/>
        <v>3</v>
      </c>
      <c r="U85" s="27">
        <f t="shared" si="25"/>
        <v>3</v>
      </c>
      <c r="V85" s="27">
        <f t="shared" si="25"/>
        <v>3</v>
      </c>
      <c r="W85" s="27">
        <f t="shared" si="25"/>
        <v>3</v>
      </c>
      <c r="X85" s="27">
        <f t="shared" si="25"/>
        <v>3</v>
      </c>
      <c r="Y85" s="27">
        <f t="shared" si="25"/>
        <v>3</v>
      </c>
      <c r="Z85" s="27">
        <f t="shared" si="25"/>
        <v>3</v>
      </c>
    </row>
    <row r="86" spans="1:26" ht="14.5" thickBot="1">
      <c r="A86" s="3" t="s">
        <v>63</v>
      </c>
      <c r="B86" s="3" t="s">
        <v>74</v>
      </c>
      <c r="C86" s="13" t="s">
        <v>54</v>
      </c>
      <c r="D86" s="15"/>
      <c r="E86" s="12"/>
      <c r="F86" s="10" t="s">
        <v>63</v>
      </c>
      <c r="G86" s="24">
        <v>3</v>
      </c>
      <c r="H86" s="24">
        <v>3</v>
      </c>
      <c r="I86" s="24">
        <v>3</v>
      </c>
      <c r="J86" s="24">
        <v>3</v>
      </c>
      <c r="K86" s="24">
        <v>3</v>
      </c>
      <c r="L86" s="24">
        <v>3</v>
      </c>
      <c r="M86" s="24">
        <v>3</v>
      </c>
      <c r="N86" s="24">
        <v>3</v>
      </c>
      <c r="O86" s="24">
        <v>3</v>
      </c>
      <c r="P86" s="24">
        <v>3</v>
      </c>
      <c r="Q86" s="24">
        <v>3</v>
      </c>
      <c r="R86" s="24">
        <v>3</v>
      </c>
      <c r="S86" s="24">
        <v>3</v>
      </c>
      <c r="T86" s="24">
        <v>3</v>
      </c>
      <c r="U86" s="24">
        <v>3</v>
      </c>
      <c r="V86" s="24">
        <v>3</v>
      </c>
      <c r="W86" s="24">
        <v>3</v>
      </c>
      <c r="X86" s="24">
        <v>3</v>
      </c>
      <c r="Y86" s="24">
        <v>3</v>
      </c>
      <c r="Z86" s="24">
        <v>3</v>
      </c>
    </row>
    <row r="87" spans="1:26" ht="14.5" thickTop="1">
      <c r="A87" s="3">
        <v>0</v>
      </c>
      <c r="B87" s="3" t="s">
        <v>74</v>
      </c>
      <c r="C87" s="13" t="s">
        <v>56</v>
      </c>
      <c r="D87" s="18" t="s">
        <v>55</v>
      </c>
      <c r="E87" s="11" t="s">
        <v>56</v>
      </c>
      <c r="F87" s="2"/>
      <c r="G87" s="27">
        <f t="shared" ref="G87:Z87" si="26">SUM(G88:G89)</f>
        <v>5</v>
      </c>
      <c r="H87" s="27">
        <f t="shared" si="26"/>
        <v>5</v>
      </c>
      <c r="I87" s="27">
        <f t="shared" si="26"/>
        <v>6</v>
      </c>
      <c r="J87" s="27">
        <f t="shared" si="26"/>
        <v>6</v>
      </c>
      <c r="K87" s="27">
        <f t="shared" si="26"/>
        <v>6</v>
      </c>
      <c r="L87" s="27">
        <f t="shared" si="26"/>
        <v>6</v>
      </c>
      <c r="M87" s="27">
        <f t="shared" si="26"/>
        <v>7</v>
      </c>
      <c r="N87" s="27">
        <f t="shared" si="26"/>
        <v>7</v>
      </c>
      <c r="O87" s="27">
        <f t="shared" si="26"/>
        <v>8</v>
      </c>
      <c r="P87" s="27">
        <f t="shared" si="26"/>
        <v>7</v>
      </c>
      <c r="Q87" s="27">
        <f t="shared" si="26"/>
        <v>5</v>
      </c>
      <c r="R87" s="27">
        <f t="shared" si="26"/>
        <v>5</v>
      </c>
      <c r="S87" s="27">
        <f t="shared" si="26"/>
        <v>5</v>
      </c>
      <c r="T87" s="27">
        <f t="shared" si="26"/>
        <v>5</v>
      </c>
      <c r="U87" s="27">
        <f t="shared" si="26"/>
        <v>5</v>
      </c>
      <c r="V87" s="27">
        <f t="shared" si="26"/>
        <v>5</v>
      </c>
      <c r="W87" s="27">
        <f t="shared" si="26"/>
        <v>5</v>
      </c>
      <c r="X87" s="27">
        <f t="shared" si="26"/>
        <v>5</v>
      </c>
      <c r="Y87" s="27">
        <f t="shared" si="26"/>
        <v>5</v>
      </c>
      <c r="Z87" s="27">
        <f t="shared" si="26"/>
        <v>4</v>
      </c>
    </row>
    <row r="88" spans="1:26">
      <c r="A88" s="3" t="s">
        <v>63</v>
      </c>
      <c r="B88" s="3" t="s">
        <v>74</v>
      </c>
      <c r="C88" s="13" t="s">
        <v>56</v>
      </c>
      <c r="D88" s="19"/>
      <c r="E88" s="13"/>
      <c r="F88" s="10" t="s">
        <v>63</v>
      </c>
      <c r="G88" s="31">
        <v>5</v>
      </c>
      <c r="H88" s="31">
        <v>5</v>
      </c>
      <c r="I88" s="31">
        <v>5</v>
      </c>
      <c r="J88" s="31">
        <v>5</v>
      </c>
      <c r="K88" s="31">
        <v>5</v>
      </c>
      <c r="L88" s="31">
        <v>5</v>
      </c>
      <c r="M88" s="31">
        <v>5</v>
      </c>
      <c r="N88" s="31">
        <v>5</v>
      </c>
      <c r="O88" s="31">
        <v>5</v>
      </c>
      <c r="P88" s="31">
        <v>5</v>
      </c>
      <c r="Q88" s="31">
        <v>4</v>
      </c>
      <c r="R88" s="31">
        <v>4</v>
      </c>
      <c r="S88" s="31">
        <v>4</v>
      </c>
      <c r="T88" s="31">
        <v>4</v>
      </c>
      <c r="U88" s="31">
        <v>5</v>
      </c>
      <c r="V88" s="31">
        <v>5</v>
      </c>
      <c r="W88" s="31">
        <v>5</v>
      </c>
      <c r="X88" s="31">
        <v>5</v>
      </c>
      <c r="Y88" s="31">
        <v>5</v>
      </c>
      <c r="Z88" s="31">
        <v>4</v>
      </c>
    </row>
    <row r="89" spans="1:26" ht="14.5" thickBot="1">
      <c r="A89" s="3" t="s">
        <v>63</v>
      </c>
      <c r="B89" s="3" t="s">
        <v>75</v>
      </c>
      <c r="C89" s="13" t="s">
        <v>56</v>
      </c>
      <c r="D89" s="15"/>
      <c r="E89" s="12"/>
      <c r="F89" s="10" t="s">
        <v>64</v>
      </c>
      <c r="G89" s="24">
        <v>0</v>
      </c>
      <c r="H89" s="24">
        <v>0</v>
      </c>
      <c r="I89" s="24">
        <v>1</v>
      </c>
      <c r="J89" s="24">
        <v>1</v>
      </c>
      <c r="K89" s="24">
        <v>1</v>
      </c>
      <c r="L89" s="24">
        <v>1</v>
      </c>
      <c r="M89" s="24">
        <v>2</v>
      </c>
      <c r="N89" s="24">
        <v>2</v>
      </c>
      <c r="O89" s="24">
        <v>3</v>
      </c>
      <c r="P89" s="24">
        <v>2</v>
      </c>
      <c r="Q89" s="24">
        <v>1</v>
      </c>
      <c r="R89" s="24">
        <v>1</v>
      </c>
      <c r="S89" s="24">
        <v>1</v>
      </c>
      <c r="T89" s="24">
        <v>1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</row>
    <row r="90" spans="1:26" ht="14.5" thickTop="1">
      <c r="A90" s="3">
        <v>0</v>
      </c>
      <c r="B90" s="3" t="s">
        <v>74</v>
      </c>
      <c r="C90" s="13" t="s">
        <v>58</v>
      </c>
      <c r="D90" s="18" t="s">
        <v>57</v>
      </c>
      <c r="E90" s="11" t="s">
        <v>58</v>
      </c>
      <c r="F90" s="2"/>
      <c r="G90" s="27">
        <f t="shared" ref="G90:Z90" si="27">G91</f>
        <v>10</v>
      </c>
      <c r="H90" s="27">
        <f t="shared" si="27"/>
        <v>10</v>
      </c>
      <c r="I90" s="27">
        <f t="shared" si="27"/>
        <v>11</v>
      </c>
      <c r="J90" s="27">
        <f t="shared" si="27"/>
        <v>11</v>
      </c>
      <c r="K90" s="27">
        <f t="shared" si="27"/>
        <v>10</v>
      </c>
      <c r="L90" s="27">
        <f t="shared" si="27"/>
        <v>10</v>
      </c>
      <c r="M90" s="27">
        <f t="shared" si="27"/>
        <v>10</v>
      </c>
      <c r="N90" s="27">
        <f t="shared" si="27"/>
        <v>10</v>
      </c>
      <c r="O90" s="27">
        <f t="shared" si="27"/>
        <v>11</v>
      </c>
      <c r="P90" s="27">
        <f t="shared" si="27"/>
        <v>11</v>
      </c>
      <c r="Q90" s="27">
        <f t="shared" si="27"/>
        <v>11</v>
      </c>
      <c r="R90" s="27">
        <f t="shared" si="27"/>
        <v>12</v>
      </c>
      <c r="S90" s="27">
        <f t="shared" si="27"/>
        <v>12</v>
      </c>
      <c r="T90" s="27">
        <f t="shared" si="27"/>
        <v>12</v>
      </c>
      <c r="U90" s="27">
        <f t="shared" si="27"/>
        <v>12</v>
      </c>
      <c r="V90" s="27">
        <f t="shared" si="27"/>
        <v>12</v>
      </c>
      <c r="W90" s="27">
        <f t="shared" si="27"/>
        <v>12</v>
      </c>
      <c r="X90" s="27">
        <f t="shared" si="27"/>
        <v>12</v>
      </c>
      <c r="Y90" s="27">
        <f t="shared" si="27"/>
        <v>15</v>
      </c>
      <c r="Z90" s="27">
        <f t="shared" si="27"/>
        <v>15</v>
      </c>
    </row>
    <row r="91" spans="1:26" ht="14.5" thickBot="1">
      <c r="A91" s="3" t="s">
        <v>63</v>
      </c>
      <c r="B91" s="3" t="s">
        <v>75</v>
      </c>
      <c r="C91" s="13" t="s">
        <v>58</v>
      </c>
      <c r="D91" s="15"/>
      <c r="E91" s="12"/>
      <c r="F91" s="10" t="s">
        <v>64</v>
      </c>
      <c r="G91" s="24">
        <v>10</v>
      </c>
      <c r="H91" s="24">
        <v>10</v>
      </c>
      <c r="I91" s="24">
        <v>11</v>
      </c>
      <c r="J91" s="24">
        <v>11</v>
      </c>
      <c r="K91" s="24">
        <v>10</v>
      </c>
      <c r="L91" s="24">
        <v>10</v>
      </c>
      <c r="M91" s="24">
        <v>10</v>
      </c>
      <c r="N91" s="24">
        <v>10</v>
      </c>
      <c r="O91" s="24">
        <v>11</v>
      </c>
      <c r="P91" s="24">
        <v>11</v>
      </c>
      <c r="Q91" s="24">
        <v>11</v>
      </c>
      <c r="R91" s="24">
        <v>12</v>
      </c>
      <c r="S91" s="24">
        <v>12</v>
      </c>
      <c r="T91" s="24">
        <v>12</v>
      </c>
      <c r="U91" s="24">
        <v>12</v>
      </c>
      <c r="V91" s="24">
        <v>12</v>
      </c>
      <c r="W91" s="24">
        <v>12</v>
      </c>
      <c r="X91" s="24">
        <v>12</v>
      </c>
      <c r="Y91" s="24">
        <v>15</v>
      </c>
      <c r="Z91" s="24">
        <v>15</v>
      </c>
    </row>
    <row r="92" spans="1:26" ht="14.5" thickTop="1">
      <c r="A92" s="3">
        <v>0</v>
      </c>
      <c r="B92" s="3" t="s">
        <v>74</v>
      </c>
      <c r="C92" s="13" t="s">
        <v>60</v>
      </c>
      <c r="D92" s="18" t="s">
        <v>59</v>
      </c>
      <c r="E92" s="11" t="s">
        <v>60</v>
      </c>
      <c r="F92" s="2"/>
      <c r="G92" s="27">
        <f t="shared" ref="G92:Z92" si="28">G93</f>
        <v>3</v>
      </c>
      <c r="H92" s="27">
        <f t="shared" si="28"/>
        <v>3</v>
      </c>
      <c r="I92" s="27">
        <f t="shared" si="28"/>
        <v>3</v>
      </c>
      <c r="J92" s="27">
        <f t="shared" si="28"/>
        <v>3</v>
      </c>
      <c r="K92" s="27">
        <f t="shared" si="28"/>
        <v>3</v>
      </c>
      <c r="L92" s="27">
        <f t="shared" si="28"/>
        <v>3</v>
      </c>
      <c r="M92" s="27">
        <f t="shared" si="28"/>
        <v>3</v>
      </c>
      <c r="N92" s="27">
        <f t="shared" si="28"/>
        <v>3</v>
      </c>
      <c r="O92" s="27">
        <f t="shared" si="28"/>
        <v>3</v>
      </c>
      <c r="P92" s="27">
        <f t="shared" si="28"/>
        <v>4</v>
      </c>
      <c r="Q92" s="27">
        <f t="shared" si="28"/>
        <v>4</v>
      </c>
      <c r="R92" s="27">
        <f t="shared" si="28"/>
        <v>4</v>
      </c>
      <c r="S92" s="27">
        <f t="shared" si="28"/>
        <v>4</v>
      </c>
      <c r="T92" s="27">
        <f t="shared" si="28"/>
        <v>5</v>
      </c>
      <c r="U92" s="27">
        <f t="shared" si="28"/>
        <v>5</v>
      </c>
      <c r="V92" s="27">
        <f t="shared" si="28"/>
        <v>5</v>
      </c>
      <c r="W92" s="27">
        <f t="shared" si="28"/>
        <v>4</v>
      </c>
      <c r="X92" s="27">
        <f t="shared" si="28"/>
        <v>4</v>
      </c>
      <c r="Y92" s="27">
        <f t="shared" si="28"/>
        <v>4</v>
      </c>
      <c r="Z92" s="27">
        <f t="shared" si="28"/>
        <v>4</v>
      </c>
    </row>
    <row r="93" spans="1:26" ht="14.5" thickBot="1">
      <c r="A93" s="3" t="s">
        <v>63</v>
      </c>
      <c r="B93" s="3" t="s">
        <v>75</v>
      </c>
      <c r="C93" s="13" t="s">
        <v>60</v>
      </c>
      <c r="D93" s="15"/>
      <c r="E93" s="12"/>
      <c r="F93" s="41" t="s">
        <v>64</v>
      </c>
      <c r="G93" s="24">
        <v>3</v>
      </c>
      <c r="H93" s="24">
        <v>3</v>
      </c>
      <c r="I93" s="24">
        <v>3</v>
      </c>
      <c r="J93" s="24">
        <v>3</v>
      </c>
      <c r="K93" s="24">
        <v>3</v>
      </c>
      <c r="L93" s="24">
        <v>3</v>
      </c>
      <c r="M93" s="24">
        <v>3</v>
      </c>
      <c r="N93" s="24">
        <v>3</v>
      </c>
      <c r="O93" s="24">
        <v>3</v>
      </c>
      <c r="P93" s="24">
        <v>4</v>
      </c>
      <c r="Q93" s="24">
        <v>4</v>
      </c>
      <c r="R93" s="24">
        <v>4</v>
      </c>
      <c r="S93" s="24">
        <v>4</v>
      </c>
      <c r="T93" s="24">
        <v>5</v>
      </c>
      <c r="U93" s="24">
        <v>5</v>
      </c>
      <c r="V93" s="24">
        <v>5</v>
      </c>
      <c r="W93" s="24">
        <v>4</v>
      </c>
      <c r="X93" s="24">
        <v>4</v>
      </c>
      <c r="Y93" s="24">
        <v>4</v>
      </c>
      <c r="Z93" s="24">
        <v>4</v>
      </c>
    </row>
    <row r="94" spans="1:26" ht="15" thickTop="1" thickBot="1">
      <c r="D94" s="5" t="s">
        <v>30</v>
      </c>
      <c r="E94" s="5"/>
      <c r="F94" s="6"/>
      <c r="G94" s="39">
        <f t="shared" ref="G94:N94" si="29">G74+G53+G67+G59+G45+G34+G37+G32+G29+G25+G21+G16+G11+G4+G69+G65+G41+G43+G77+G80+G83+G85+G87+G90+G92+G72</f>
        <v>2372</v>
      </c>
      <c r="H94" s="39">
        <f t="shared" si="29"/>
        <v>2414</v>
      </c>
      <c r="I94" s="39">
        <f t="shared" si="29"/>
        <v>2411</v>
      </c>
      <c r="J94" s="39">
        <f t="shared" si="29"/>
        <v>2355</v>
      </c>
      <c r="K94" s="39">
        <f t="shared" si="29"/>
        <v>2352</v>
      </c>
      <c r="L94" s="39">
        <f t="shared" si="29"/>
        <v>2313</v>
      </c>
      <c r="M94" s="39">
        <f t="shared" si="29"/>
        <v>2320</v>
      </c>
      <c r="N94" s="39">
        <f t="shared" si="29"/>
        <v>2097</v>
      </c>
      <c r="O94" s="39">
        <f>O74+O53+O67+O59+O45+O34+O37+O32+O29+O25+O21+O16+O11+O4+O69+O65+O41+O43+O77+O80+O83+O85+O87+O90+O92+O72</f>
        <v>2115</v>
      </c>
      <c r="P94" s="39">
        <f t="shared" ref="P94:Z94" si="30">P74+P53+P67+P59+P45+P34+P37+P32+P29+P25+P21+P16+P11+P4+P69+P65+P41+P43+P77+P80+P83+P85+P87+P90+P92+P72</f>
        <v>2163</v>
      </c>
      <c r="Q94" s="39">
        <f t="shared" si="30"/>
        <v>2169</v>
      </c>
      <c r="R94" s="39">
        <f t="shared" si="30"/>
        <v>2177</v>
      </c>
      <c r="S94" s="39">
        <f t="shared" si="30"/>
        <v>2185</v>
      </c>
      <c r="T94" s="39">
        <f t="shared" si="30"/>
        <v>2099</v>
      </c>
      <c r="U94" s="39">
        <f t="shared" si="30"/>
        <v>2096</v>
      </c>
      <c r="V94" s="39">
        <f t="shared" si="30"/>
        <v>2103</v>
      </c>
      <c r="W94" s="39">
        <f t="shared" si="30"/>
        <v>2110</v>
      </c>
      <c r="X94" s="39">
        <f t="shared" si="30"/>
        <v>2139</v>
      </c>
      <c r="Y94" s="39">
        <f t="shared" si="30"/>
        <v>2129</v>
      </c>
      <c r="Z94" s="39">
        <f t="shared" si="30"/>
        <v>2133</v>
      </c>
    </row>
    <row r="95" spans="1:26" ht="14.5" thickTop="1"/>
    <row r="96" spans="1:26" s="43" customFormat="1" ht="14.5">
      <c r="F96" s="43" t="s">
        <v>76</v>
      </c>
      <c r="G96" s="44">
        <v>2372</v>
      </c>
      <c r="H96" s="44">
        <v>2414</v>
      </c>
      <c r="I96" s="44">
        <v>2411</v>
      </c>
      <c r="J96" s="44">
        <v>2355</v>
      </c>
      <c r="K96" s="44">
        <v>2352</v>
      </c>
      <c r="L96" s="44">
        <v>2313</v>
      </c>
      <c r="M96" s="44">
        <v>2320</v>
      </c>
      <c r="N96" s="44">
        <v>2097</v>
      </c>
      <c r="O96" s="44">
        <v>2115</v>
      </c>
      <c r="P96" s="44">
        <v>2163</v>
      </c>
      <c r="Q96" s="44">
        <v>2169</v>
      </c>
      <c r="R96" s="44">
        <v>2177</v>
      </c>
      <c r="S96" s="44">
        <v>2185</v>
      </c>
      <c r="T96" s="44">
        <v>2099</v>
      </c>
      <c r="U96" s="44">
        <v>2096</v>
      </c>
      <c r="V96" s="44">
        <v>2103</v>
      </c>
      <c r="W96" s="44">
        <v>2110</v>
      </c>
      <c r="X96" s="44">
        <v>2139</v>
      </c>
      <c r="Y96" s="44">
        <v>2129</v>
      </c>
      <c r="Z96" s="44">
        <v>2133</v>
      </c>
    </row>
    <row r="97" spans="6:26">
      <c r="F97" t="s">
        <v>79</v>
      </c>
      <c r="G97" s="42">
        <f>G96-G94</f>
        <v>0</v>
      </c>
      <c r="H97" s="42">
        <f t="shared" ref="H97:Z97" si="31">H96-H94</f>
        <v>0</v>
      </c>
      <c r="I97" s="42">
        <f t="shared" si="31"/>
        <v>0</v>
      </c>
      <c r="J97" s="42">
        <f t="shared" si="31"/>
        <v>0</v>
      </c>
      <c r="K97" s="42">
        <f t="shared" si="31"/>
        <v>0</v>
      </c>
      <c r="L97" s="42">
        <f t="shared" si="31"/>
        <v>0</v>
      </c>
      <c r="M97" s="42">
        <f t="shared" si="31"/>
        <v>0</v>
      </c>
      <c r="N97" s="42">
        <f t="shared" si="31"/>
        <v>0</v>
      </c>
      <c r="O97" s="42">
        <f>O96-O94</f>
        <v>0</v>
      </c>
      <c r="P97" s="42">
        <f t="shared" si="31"/>
        <v>0</v>
      </c>
      <c r="Q97" s="42">
        <f t="shared" si="31"/>
        <v>0</v>
      </c>
      <c r="R97" s="42">
        <f t="shared" si="31"/>
        <v>0</v>
      </c>
      <c r="S97" s="42">
        <f t="shared" si="31"/>
        <v>0</v>
      </c>
      <c r="T97" s="42">
        <f t="shared" si="31"/>
        <v>0</v>
      </c>
      <c r="U97" s="42">
        <f t="shared" si="31"/>
        <v>0</v>
      </c>
      <c r="V97" s="42">
        <f t="shared" si="31"/>
        <v>0</v>
      </c>
      <c r="W97" s="42">
        <f t="shared" si="31"/>
        <v>0</v>
      </c>
      <c r="X97" s="42">
        <f t="shared" si="31"/>
        <v>0</v>
      </c>
      <c r="Y97" s="42">
        <f t="shared" si="31"/>
        <v>0</v>
      </c>
      <c r="Z97" s="42">
        <f t="shared" si="31"/>
        <v>0</v>
      </c>
    </row>
  </sheetData>
  <sheetProtection deleteRows="0" selectLockedCells="1" selectUnlockedCells="1"/>
  <autoFilter ref="A3:I93" xr:uid="{E2B0A47F-3044-4E67-A9D8-62878F808CBC}"/>
  <phoneticPr fontId="9" type="noConversion"/>
  <pageMargins left="0.25" right="0.25" top="0.75" bottom="0.75" header="0.3" footer="0.3"/>
  <pageSetup scale="42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030c64-83ef-46b6-b024-af20dc98107e">
      <Terms xmlns="http://schemas.microsoft.com/office/infopath/2007/PartnerControls"/>
    </lcf76f155ced4ddcb4097134ff3c332f>
    <TaxCatchAll xmlns="624666c2-dd3c-4134-891a-0ef3365400b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0471506490445B363A5D63B4EF764" ma:contentTypeVersion="21" ma:contentTypeDescription="Create a new document." ma:contentTypeScope="" ma:versionID="ae25e5921e94846aafd541a206987205">
  <xsd:schema xmlns:xsd="http://www.w3.org/2001/XMLSchema" xmlns:xs="http://www.w3.org/2001/XMLSchema" xmlns:p="http://schemas.microsoft.com/office/2006/metadata/properties" xmlns:ns1="http://schemas.microsoft.com/sharepoint/v3" xmlns:ns2="68030c64-83ef-46b6-b024-af20dc98107e" xmlns:ns3="96661ef6-e63d-466f-a388-1f4ae6df37b8" xmlns:ns4="624666c2-dd3c-4134-891a-0ef3365400b1" targetNamespace="http://schemas.microsoft.com/office/2006/metadata/properties" ma:root="true" ma:fieldsID="b154cf57a3088e3fb85f9ee269508f9d" ns1:_="" ns2:_="" ns3:_="" ns4:_="">
    <xsd:import namespace="http://schemas.microsoft.com/sharepoint/v3"/>
    <xsd:import namespace="68030c64-83ef-46b6-b024-af20dc98107e"/>
    <xsd:import namespace="96661ef6-e63d-466f-a388-1f4ae6df37b8"/>
    <xsd:import namespace="624666c2-dd3c-4134-891a-0ef3365400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0c64-83ef-46b6-b024-af20dc98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3ff6daa-0916-4f6e-8903-ed4244194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1ef6-e63d-466f-a388-1f4ae6df3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666c2-dd3c-4134-891a-0ef3365400b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8850f3a-a16b-48d3-b687-7893449e8f8c}" ma:internalName="TaxCatchAll" ma:showField="CatchAllData" ma:web="96661ef6-e63d-466f-a388-1f4ae6df3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7525C-5BFF-4021-862C-599A32453730}">
  <ds:schemaRefs>
    <ds:schemaRef ds:uri="http://schemas.microsoft.com/office/2006/metadata/properties"/>
    <ds:schemaRef ds:uri="http://schemas.microsoft.com/office/infopath/2007/PartnerControls"/>
    <ds:schemaRef ds:uri="68030c64-83ef-46b6-b024-af20dc98107e"/>
    <ds:schemaRef ds:uri="96661ef6-e63d-466f-a388-1f4ae6df37b8"/>
    <ds:schemaRef ds:uri="624666c2-dd3c-4134-891a-0ef3365400b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235C805-9DD3-45CB-ABE1-DFAAAF2DA4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070D99-2323-4C04-BFB3-8E8FDACD9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030c64-83ef-46b6-b024-af20dc98107e"/>
    <ds:schemaRef ds:uri="96661ef6-e63d-466f-a388-1f4ae6df37b8"/>
    <ds:schemaRef ds:uri="624666c2-dd3c-4134-891a-0ef3365400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914a111-b226-4fc7-ad6c-b6ad3019fd31}" enabled="1" method="Standard" siteId="{0d0536cd-2abd-411b-a46e-b436075efe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Surowiec, Dorota</dc:creator>
  <cp:lastModifiedBy>Karwowska, Adrianna</cp:lastModifiedBy>
  <cp:lastPrinted>2026-09-04T12:52:28Z</cp:lastPrinted>
  <dcterms:created xsi:type="dcterms:W3CDTF">2013-12-04T10:11:17Z</dcterms:created>
  <dcterms:modified xsi:type="dcterms:W3CDTF">2026-09-07T12:20:24Z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0x010100A210471506490445B363A5D63B4EF764</vt:lpwstr>
  </property>
  <property fmtid="{D5CDD505-2E9C-101B-9397-08002B2CF9AE}" pid="3" name="MediaServiceImageTags">
    <vt:lpwstr/>
  </property>
</Properties>
</file>