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0" yWindow="1440" windowWidth="13260" windowHeight="5370" activeTab="0"/>
  </bookViews>
  <sheets>
    <sheet name="Arkusz1" sheetId="1" r:id="rId1"/>
    <sheet name="Arkusz3" sheetId="2" r:id="rId2"/>
  </sheets>
  <definedNames>
    <definedName name="_xlnm.Print_Area" localSheetId="0">'Arkusz1'!$A$1:$DM$110</definedName>
  </definedNames>
  <calcPr fullCalcOnLoad="1"/>
</workbook>
</file>

<file path=xl/sharedStrings.xml><?xml version="1.0" encoding="utf-8"?>
<sst xmlns="http://schemas.openxmlformats.org/spreadsheetml/2006/main" count="139" uniqueCount="81">
  <si>
    <t>Countries</t>
  </si>
  <si>
    <t>ISO Code</t>
  </si>
  <si>
    <t>Brands</t>
  </si>
  <si>
    <t>Poland</t>
  </si>
  <si>
    <t>PL</t>
  </si>
  <si>
    <t>KFC</t>
  </si>
  <si>
    <t>BK</t>
  </si>
  <si>
    <t>SBX</t>
  </si>
  <si>
    <t>PH</t>
  </si>
  <si>
    <t>Czech</t>
  </si>
  <si>
    <t>CZ</t>
  </si>
  <si>
    <t>Hungary</t>
  </si>
  <si>
    <t>HU</t>
  </si>
  <si>
    <t>Russia</t>
  </si>
  <si>
    <t>RU</t>
  </si>
  <si>
    <t>Bulgaria</t>
  </si>
  <si>
    <t>BG</t>
  </si>
  <si>
    <t>Serbia</t>
  </si>
  <si>
    <t>RS</t>
  </si>
  <si>
    <t>Croatia</t>
  </si>
  <si>
    <t>HR</t>
  </si>
  <si>
    <t>US</t>
  </si>
  <si>
    <t>TAGE</t>
  </si>
  <si>
    <t>AB</t>
  </si>
  <si>
    <t>Spain</t>
  </si>
  <si>
    <t>ES</t>
  </si>
  <si>
    <t>TAGF</t>
  </si>
  <si>
    <t>France</t>
  </si>
  <si>
    <t>FR</t>
  </si>
  <si>
    <t>Germany</t>
  </si>
  <si>
    <t>DE</t>
  </si>
  <si>
    <t>China</t>
  </si>
  <si>
    <t>CN</t>
  </si>
  <si>
    <t>BF</t>
  </si>
  <si>
    <t>KABB</t>
  </si>
  <si>
    <t>ST</t>
  </si>
  <si>
    <t>India</t>
  </si>
  <si>
    <t>IN</t>
  </si>
  <si>
    <t>Total Amrest</t>
  </si>
  <si>
    <t>Romania</t>
  </si>
  <si>
    <t>RO</t>
  </si>
  <si>
    <t>Slovakia</t>
  </si>
  <si>
    <t>SK</t>
  </si>
  <si>
    <t>PH E</t>
  </si>
  <si>
    <t>PH F</t>
  </si>
  <si>
    <t>Portugal</t>
  </si>
  <si>
    <t>PT</t>
  </si>
  <si>
    <t>Austria</t>
  </si>
  <si>
    <t>AT</t>
  </si>
  <si>
    <t>Slovenia</t>
  </si>
  <si>
    <t>SI</t>
  </si>
  <si>
    <t>BacoaE</t>
  </si>
  <si>
    <t>BacoaF</t>
  </si>
  <si>
    <t>Armenia</t>
  </si>
  <si>
    <t>Azerbaijan</t>
  </si>
  <si>
    <t>AZ</t>
  </si>
  <si>
    <t>AM</t>
  </si>
  <si>
    <t>BF F</t>
  </si>
  <si>
    <t>BF E</t>
  </si>
  <si>
    <t>Sushi F</t>
  </si>
  <si>
    <t>Sushi E</t>
  </si>
  <si>
    <t>Belgium</t>
  </si>
  <si>
    <t>BE</t>
  </si>
  <si>
    <t>Italy</t>
  </si>
  <si>
    <t>IT</t>
  </si>
  <si>
    <t>Switzerland</t>
  </si>
  <si>
    <t>CH</t>
  </si>
  <si>
    <t>Luxembourg</t>
  </si>
  <si>
    <t>LU</t>
  </si>
  <si>
    <t>UK</t>
  </si>
  <si>
    <t>GB</t>
  </si>
  <si>
    <t>UAE</t>
  </si>
  <si>
    <t>AE</t>
  </si>
  <si>
    <t>Saudi Arabia</t>
  </si>
  <si>
    <t>SA</t>
  </si>
  <si>
    <t>Iran</t>
  </si>
  <si>
    <t>IR</t>
  </si>
  <si>
    <t>Netherlands</t>
  </si>
  <si>
    <t>NL</t>
  </si>
  <si>
    <t>SBX L</t>
  </si>
  <si>
    <t>Shadow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</si>
</sst>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z_ł_-;\-* #,##0\ _z_ł_-;_-* &quot;-&quot;\ _z_ł_-;_-@_-"/>
    <numFmt numFmtId="179" formatCode="_-* #,##0.00\ _z_ł_-;\-* #,##0.00\ _z_ł_-;_-* &quot;-&quot;??\ _z_ł_-;_-@_-"/>
    <numFmt numFmtId="180" formatCode="yyyy/mm/dd;@"/>
    <numFmt numFmtId="181" formatCode="_-* #,##0.00\ _z_ł_-;\-* #,##0.00\ _z_ł_-;_-* \-??\ _z_ł_-;_-@_-"/>
    <numFmt numFmtId="182" formatCode="0;0;\-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zcionka tekstu podstawowego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>
        <color indexed="63"/>
      </bottom>
    </border>
    <border>
      <left style="thin"/>
      <right style="thin"/>
      <top>
        <color indexed="63"/>
      </top>
      <bottom style="thick">
        <color indexed="63"/>
      </bottom>
    </border>
    <border>
      <left style="thin"/>
      <right style="thick"/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  <border>
      <left style="thick"/>
      <right style="thin"/>
      <top style="thick">
        <color indexed="63"/>
      </top>
      <bottom>
        <color indexed="63"/>
      </bottom>
    </border>
    <border>
      <left style="thin"/>
      <right style="thin"/>
      <top style="thick">
        <color indexed="63"/>
      </top>
      <bottom>
        <color indexed="63"/>
      </bottom>
    </border>
    <border>
      <left style="thin"/>
      <right style="thick"/>
      <top style="thick">
        <color indexed="63"/>
      </top>
      <bottom>
        <color indexed="63"/>
      </bottom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/>
      <bottom>
        <color indexed="63"/>
      </bottom>
    </border>
    <border>
      <left style="thick">
        <color indexed="63"/>
      </left>
      <right style="thick">
        <color indexed="63"/>
      </right>
      <top style="thick"/>
      <bottom>
        <color indexed="63"/>
      </bottom>
    </border>
    <border>
      <left style="thick">
        <color indexed="63"/>
      </left>
      <right>
        <color indexed="63"/>
      </right>
      <top style="thick"/>
      <bottom>
        <color indexed="63"/>
      </bottom>
    </border>
    <border>
      <left style="thick">
        <color indexed="63"/>
      </left>
      <right style="thin">
        <color indexed="63"/>
      </right>
      <top style="thick"/>
      <bottom>
        <color indexed="63"/>
      </bottom>
    </border>
    <border>
      <left style="thin">
        <color indexed="63"/>
      </left>
      <right style="thin">
        <color indexed="63"/>
      </right>
      <top style="thick"/>
      <bottom>
        <color indexed="63"/>
      </bottom>
    </border>
    <border>
      <left style="thin">
        <color indexed="63"/>
      </left>
      <right>
        <color indexed="63"/>
      </right>
      <top style="thick"/>
      <bottom>
        <color indexed="63"/>
      </bottom>
    </border>
    <border>
      <left style="thin">
        <color indexed="63"/>
      </left>
      <right style="thick"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ill="0" applyBorder="0" applyAlignment="0" applyProtection="0"/>
    <xf numFmtId="178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42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42" applyNumberFormat="1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6" xfId="42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37" xfId="0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39" xfId="0" applyFont="1" applyBorder="1" applyAlignment="1">
      <alignment/>
    </xf>
    <xf numFmtId="0" fontId="4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44" fillId="0" borderId="39" xfId="0" applyFont="1" applyBorder="1" applyAlignment="1" quotePrefix="1">
      <alignment/>
    </xf>
    <xf numFmtId="0" fontId="0" fillId="0" borderId="39" xfId="0" applyFont="1" applyBorder="1" applyAlignment="1">
      <alignment/>
    </xf>
    <xf numFmtId="0" fontId="44" fillId="0" borderId="39" xfId="0" applyFont="1" applyBorder="1" applyAlignment="1">
      <alignment/>
    </xf>
    <xf numFmtId="0" fontId="39" fillId="0" borderId="39" xfId="0" applyFont="1" applyBorder="1" applyAlignment="1">
      <alignment/>
    </xf>
    <xf numFmtId="0" fontId="44" fillId="0" borderId="40" xfId="0" applyFont="1" applyBorder="1" applyAlignment="1">
      <alignment/>
    </xf>
    <xf numFmtId="14" fontId="2" fillId="0" borderId="38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42" xfId="0" applyFont="1" applyBorder="1" applyAlignment="1">
      <alignment/>
    </xf>
    <xf numFmtId="0" fontId="44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44" fillId="0" borderId="42" xfId="0" applyFont="1" applyBorder="1" applyAlignment="1" quotePrefix="1">
      <alignment/>
    </xf>
    <xf numFmtId="0" fontId="0" fillId="0" borderId="42" xfId="0" applyFont="1" applyBorder="1" applyAlignment="1">
      <alignment/>
    </xf>
    <xf numFmtId="0" fontId="44" fillId="0" borderId="42" xfId="0" applyFont="1" applyBorder="1" applyAlignment="1">
      <alignment/>
    </xf>
    <xf numFmtId="0" fontId="39" fillId="0" borderId="42" xfId="0" applyFont="1" applyBorder="1" applyAlignment="1">
      <alignment/>
    </xf>
    <xf numFmtId="0" fontId="44" fillId="0" borderId="43" xfId="0" applyFont="1" applyBorder="1" applyAlignment="1">
      <alignment/>
    </xf>
    <xf numFmtId="14" fontId="2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2" fillId="0" borderId="44" xfId="0" applyFont="1" applyBorder="1" applyAlignment="1">
      <alignment/>
    </xf>
    <xf numFmtId="0" fontId="0" fillId="0" borderId="46" xfId="0" applyBorder="1" applyAlignment="1">
      <alignment/>
    </xf>
    <xf numFmtId="0" fontId="2" fillId="0" borderId="45" xfId="0" applyFont="1" applyBorder="1" applyAlignment="1">
      <alignment/>
    </xf>
    <xf numFmtId="0" fontId="44" fillId="0" borderId="44" xfId="0" applyFont="1" applyBorder="1" applyAlignment="1">
      <alignment/>
    </xf>
    <xf numFmtId="0" fontId="0" fillId="0" borderId="46" xfId="0" applyFont="1" applyBorder="1" applyAlignment="1">
      <alignment/>
    </xf>
    <xf numFmtId="0" fontId="44" fillId="0" borderId="45" xfId="0" applyFont="1" applyBorder="1" applyAlignment="1" quotePrefix="1">
      <alignment/>
    </xf>
    <xf numFmtId="0" fontId="0" fillId="0" borderId="45" xfId="0" applyFont="1" applyBorder="1" applyAlignment="1">
      <alignment/>
    </xf>
    <xf numFmtId="0" fontId="44" fillId="0" borderId="45" xfId="0" applyFont="1" applyBorder="1" applyAlignment="1">
      <alignment/>
    </xf>
    <xf numFmtId="0" fontId="39" fillId="0" borderId="45" xfId="0" applyFont="1" applyBorder="1" applyAlignment="1">
      <alignment/>
    </xf>
    <xf numFmtId="0" fontId="44" fillId="0" borderId="46" xfId="0" applyFont="1" applyBorder="1" applyAlignment="1">
      <alignment/>
    </xf>
    <xf numFmtId="14" fontId="2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0" fontId="2" fillId="0" borderId="47" xfId="0" applyFont="1" applyBorder="1" applyAlignment="1">
      <alignment/>
    </xf>
    <xf numFmtId="0" fontId="0" fillId="0" borderId="49" xfId="0" applyBorder="1" applyAlignment="1">
      <alignment/>
    </xf>
    <xf numFmtId="0" fontId="2" fillId="0" borderId="48" xfId="0" applyFont="1" applyBorder="1" applyAlignment="1">
      <alignment/>
    </xf>
    <xf numFmtId="0" fontId="44" fillId="0" borderId="47" xfId="0" applyFont="1" applyBorder="1" applyAlignment="1">
      <alignment/>
    </xf>
    <xf numFmtId="0" fontId="0" fillId="0" borderId="49" xfId="0" applyFont="1" applyBorder="1" applyAlignment="1">
      <alignment/>
    </xf>
    <xf numFmtId="0" fontId="44" fillId="0" borderId="48" xfId="0" applyFont="1" applyBorder="1" applyAlignment="1" quotePrefix="1">
      <alignment/>
    </xf>
    <xf numFmtId="0" fontId="0" fillId="0" borderId="48" xfId="0" applyFont="1" applyBorder="1" applyAlignment="1">
      <alignment/>
    </xf>
    <xf numFmtId="0" fontId="44" fillId="0" borderId="48" xfId="0" applyFont="1" applyBorder="1" applyAlignment="1">
      <alignment/>
    </xf>
    <xf numFmtId="0" fontId="39" fillId="0" borderId="48" xfId="0" applyFont="1" applyBorder="1" applyAlignment="1">
      <alignment/>
    </xf>
    <xf numFmtId="0" fontId="44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" fillId="0" borderId="56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59" xfId="0" applyBorder="1" applyAlignment="1">
      <alignment/>
    </xf>
    <xf numFmtId="0" fontId="2" fillId="0" borderId="58" xfId="0" applyFont="1" applyBorder="1" applyAlignment="1">
      <alignment/>
    </xf>
    <xf numFmtId="0" fontId="2" fillId="0" borderId="57" xfId="0" applyFont="1" applyBorder="1" applyAlignment="1">
      <alignment/>
    </xf>
    <xf numFmtId="14" fontId="2" fillId="13" borderId="0" xfId="0" applyNumberFormat="1" applyFont="1" applyFill="1" applyAlignment="1">
      <alignment/>
    </xf>
    <xf numFmtId="0" fontId="0" fillId="13" borderId="0" xfId="0" applyFill="1" applyAlignment="1">
      <alignment/>
    </xf>
    <xf numFmtId="0" fontId="2" fillId="13" borderId="38" xfId="0" applyFont="1" applyFill="1" applyBorder="1" applyAlignment="1">
      <alignment/>
    </xf>
    <xf numFmtId="0" fontId="0" fillId="13" borderId="39" xfId="0" applyFill="1" applyBorder="1" applyAlignment="1">
      <alignment/>
    </xf>
    <xf numFmtId="0" fontId="0" fillId="13" borderId="40" xfId="0" applyFill="1" applyBorder="1" applyAlignment="1">
      <alignment/>
    </xf>
    <xf numFmtId="0" fontId="2" fillId="13" borderId="39" xfId="0" applyFont="1" applyFill="1" applyBorder="1" applyAlignment="1">
      <alignment/>
    </xf>
    <xf numFmtId="0" fontId="44" fillId="13" borderId="38" xfId="0" applyFont="1" applyFill="1" applyBorder="1" applyAlignment="1">
      <alignment/>
    </xf>
    <xf numFmtId="0" fontId="0" fillId="13" borderId="40" xfId="0" applyFont="1" applyFill="1" applyBorder="1" applyAlignment="1">
      <alignment/>
    </xf>
    <xf numFmtId="0" fontId="44" fillId="13" borderId="39" xfId="0" applyFont="1" applyFill="1" applyBorder="1" applyAlignment="1" quotePrefix="1">
      <alignment/>
    </xf>
    <xf numFmtId="0" fontId="0" fillId="13" borderId="39" xfId="0" applyFont="1" applyFill="1" applyBorder="1" applyAlignment="1">
      <alignment/>
    </xf>
    <xf numFmtId="0" fontId="44" fillId="13" borderId="39" xfId="0" applyFont="1" applyFill="1" applyBorder="1" applyAlignment="1">
      <alignment/>
    </xf>
    <xf numFmtId="0" fontId="2" fillId="13" borderId="56" xfId="0" applyFont="1" applyFill="1" applyBorder="1" applyAlignment="1">
      <alignment/>
    </xf>
    <xf numFmtId="0" fontId="0" fillId="13" borderId="52" xfId="0" applyFill="1" applyBorder="1" applyAlignment="1">
      <alignment/>
    </xf>
    <xf numFmtId="0" fontId="39" fillId="13" borderId="39" xfId="0" applyFont="1" applyFill="1" applyBorder="1" applyAlignment="1">
      <alignment/>
    </xf>
    <xf numFmtId="0" fontId="44" fillId="13" borderId="40" xfId="0" applyFont="1" applyFill="1" applyBorder="1" applyAlignment="1">
      <alignment/>
    </xf>
    <xf numFmtId="14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38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39" xfId="0" applyFont="1" applyFill="1" applyBorder="1" applyAlignment="1">
      <alignment/>
    </xf>
    <xf numFmtId="0" fontId="44" fillId="33" borderId="38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44" fillId="33" borderId="39" xfId="0" applyFont="1" applyFill="1" applyBorder="1" applyAlignment="1" quotePrefix="1">
      <alignment/>
    </xf>
    <xf numFmtId="0" fontId="0" fillId="33" borderId="39" xfId="0" applyFont="1" applyFill="1" applyBorder="1" applyAlignment="1">
      <alignment/>
    </xf>
    <xf numFmtId="0" fontId="44" fillId="33" borderId="39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0" fillId="33" borderId="52" xfId="0" applyFill="1" applyBorder="1" applyAlignment="1">
      <alignment/>
    </xf>
    <xf numFmtId="0" fontId="39" fillId="33" borderId="39" xfId="0" applyFont="1" applyFill="1" applyBorder="1" applyAlignment="1">
      <alignment/>
    </xf>
    <xf numFmtId="0" fontId="44" fillId="33" borderId="40" xfId="0" applyFont="1" applyFill="1" applyBorder="1" applyAlignment="1">
      <alignment/>
    </xf>
    <xf numFmtId="0" fontId="2" fillId="0" borderId="50" xfId="57" applyFont="1" applyBorder="1">
      <alignment/>
      <protection/>
    </xf>
    <xf numFmtId="0" fontId="2" fillId="0" borderId="60" xfId="57" applyFont="1" applyBorder="1">
      <alignment/>
      <protection/>
    </xf>
    <xf numFmtId="0" fontId="44" fillId="0" borderId="61" xfId="57" applyFont="1" applyBorder="1">
      <alignment/>
      <protection/>
    </xf>
    <xf numFmtId="0" fontId="2" fillId="0" borderId="62" xfId="57" applyFont="1" applyBorder="1">
      <alignment/>
      <protection/>
    </xf>
    <xf numFmtId="0" fontId="39" fillId="0" borderId="63" xfId="57" applyBorder="1">
      <alignment/>
      <protection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9" xfId="0" applyFont="1" applyBorder="1" applyAlignment="1" quotePrefix="1">
      <alignment/>
    </xf>
    <xf numFmtId="0" fontId="3" fillId="0" borderId="56" xfId="0" applyFont="1" applyBorder="1" applyAlignment="1">
      <alignment/>
    </xf>
    <xf numFmtId="0" fontId="4" fillId="0" borderId="52" xfId="0" applyFont="1" applyBorder="1" applyAlignment="1">
      <alignment/>
    </xf>
    <xf numFmtId="0" fontId="3" fillId="0" borderId="40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39" xfId="0" applyFont="1" applyBorder="1" applyAlignment="1" quotePrefix="1">
      <alignment/>
    </xf>
    <xf numFmtId="0" fontId="44" fillId="0" borderId="39" xfId="0" applyFont="1" applyBorder="1" applyAlignment="1">
      <alignment/>
    </xf>
    <xf numFmtId="0" fontId="39" fillId="0" borderId="39" xfId="0" applyFont="1" applyBorder="1" applyAlignment="1">
      <alignment/>
    </xf>
    <xf numFmtId="0" fontId="44" fillId="0" borderId="40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4" xfId="57" applyFont="1" applyBorder="1">
      <alignment/>
      <protection/>
    </xf>
    <xf numFmtId="0" fontId="44" fillId="0" borderId="0" xfId="57" applyFont="1">
      <alignment/>
      <protection/>
    </xf>
    <xf numFmtId="0" fontId="39" fillId="0" borderId="0" xfId="57">
      <alignment/>
      <protection/>
    </xf>
    <xf numFmtId="0" fontId="2" fillId="0" borderId="63" xfId="57" applyFont="1" applyBorder="1">
      <alignment/>
      <protection/>
    </xf>
    <xf numFmtId="0" fontId="2" fillId="0" borderId="61" xfId="0" applyFont="1" applyBorder="1" applyAlignment="1">
      <alignment/>
    </xf>
    <xf numFmtId="0" fontId="2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1" xfId="0" applyBorder="1" applyAlignment="1">
      <alignment/>
    </xf>
    <xf numFmtId="0" fontId="0" fillId="0" borderId="65" xfId="0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13" borderId="52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44" fillId="0" borderId="38" xfId="0" applyFont="1" applyFill="1" applyBorder="1" applyAlignment="1">
      <alignment/>
    </xf>
    <xf numFmtId="182" fontId="39" fillId="0" borderId="39" xfId="57" applyNumberFormat="1" applyFont="1" applyBorder="1" applyAlignment="1" quotePrefix="1">
      <alignment horizontal="right"/>
      <protection/>
    </xf>
    <xf numFmtId="182" fontId="39" fillId="0" borderId="52" xfId="57" applyNumberFormat="1" applyFont="1" applyBorder="1" applyAlignment="1" quotePrefix="1">
      <alignment horizontal="right"/>
      <protection/>
    </xf>
    <xf numFmtId="0" fontId="2" fillId="0" borderId="67" xfId="0" applyFont="1" applyBorder="1" applyAlignment="1">
      <alignment/>
    </xf>
    <xf numFmtId="0" fontId="0" fillId="0" borderId="67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82" fontId="39" fillId="0" borderId="40" xfId="57" applyNumberFormat="1" applyFont="1" applyBorder="1" applyAlignment="1" quotePrefix="1">
      <alignment horizontal="right"/>
      <protection/>
    </xf>
    <xf numFmtId="0" fontId="0" fillId="34" borderId="39" xfId="0" applyFill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Border="1" applyAlignment="1">
      <alignment/>
    </xf>
    <xf numFmtId="182" fontId="39" fillId="0" borderId="0" xfId="57" applyNumberFormat="1" applyFont="1" applyBorder="1" applyAlignment="1" quotePrefix="1">
      <alignment horizontal="right"/>
      <protection/>
    </xf>
    <xf numFmtId="0" fontId="3" fillId="13" borderId="56" xfId="0" applyFont="1" applyFill="1" applyBorder="1" applyAlignment="1">
      <alignment/>
    </xf>
    <xf numFmtId="182" fontId="39" fillId="13" borderId="39" xfId="57" applyNumberFormat="1" applyFont="1" applyFill="1" applyBorder="1" applyAlignment="1" quotePrefix="1">
      <alignment horizontal="right"/>
      <protection/>
    </xf>
    <xf numFmtId="182" fontId="39" fillId="13" borderId="40" xfId="57" applyNumberFormat="1" applyFont="1" applyFill="1" applyBorder="1" applyAlignment="1" quotePrefix="1">
      <alignment horizontal="right"/>
      <protection/>
    </xf>
    <xf numFmtId="182" fontId="39" fillId="13" borderId="52" xfId="57" applyNumberFormat="1" applyFont="1" applyFill="1" applyBorder="1" applyAlignment="1" quotePrefix="1">
      <alignment horizontal="right"/>
      <protection/>
    </xf>
    <xf numFmtId="0" fontId="2" fillId="10" borderId="38" xfId="0" applyFont="1" applyFill="1" applyBorder="1" applyAlignment="1">
      <alignment/>
    </xf>
    <xf numFmtId="0" fontId="0" fillId="10" borderId="39" xfId="0" applyFill="1" applyBorder="1" applyAlignment="1">
      <alignment/>
    </xf>
    <xf numFmtId="0" fontId="0" fillId="10" borderId="40" xfId="0" applyFill="1" applyBorder="1" applyAlignment="1">
      <alignment/>
    </xf>
    <xf numFmtId="0" fontId="2" fillId="10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44" fillId="10" borderId="38" xfId="0" applyFont="1" applyFill="1" applyBorder="1" applyAlignment="1">
      <alignment/>
    </xf>
    <xf numFmtId="0" fontId="0" fillId="10" borderId="40" xfId="0" applyFont="1" applyFill="1" applyBorder="1" applyAlignment="1">
      <alignment/>
    </xf>
    <xf numFmtId="0" fontId="44" fillId="10" borderId="39" xfId="0" applyFont="1" applyFill="1" applyBorder="1" applyAlignment="1" quotePrefix="1">
      <alignment/>
    </xf>
    <xf numFmtId="0" fontId="0" fillId="10" borderId="52" xfId="0" applyFont="1" applyFill="1" applyBorder="1" applyAlignment="1">
      <alignment/>
    </xf>
    <xf numFmtId="0" fontId="44" fillId="10" borderId="39" xfId="0" applyFont="1" applyFill="1" applyBorder="1" applyAlignment="1">
      <alignment/>
    </xf>
    <xf numFmtId="0" fontId="3" fillId="10" borderId="56" xfId="0" applyFont="1" applyFill="1" applyBorder="1" applyAlignment="1">
      <alignment/>
    </xf>
    <xf numFmtId="0" fontId="0" fillId="10" borderId="52" xfId="0" applyFill="1" applyBorder="1" applyAlignment="1">
      <alignment/>
    </xf>
    <xf numFmtId="0" fontId="2" fillId="10" borderId="56" xfId="0" applyFont="1" applyFill="1" applyBorder="1" applyAlignment="1">
      <alignment/>
    </xf>
    <xf numFmtId="0" fontId="39" fillId="10" borderId="39" xfId="0" applyFont="1" applyFill="1" applyBorder="1" applyAlignment="1">
      <alignment/>
    </xf>
    <xf numFmtId="182" fontId="39" fillId="10" borderId="39" xfId="57" applyNumberFormat="1" applyFont="1" applyFill="1" applyBorder="1" applyAlignment="1" quotePrefix="1">
      <alignment horizontal="right"/>
      <protection/>
    </xf>
    <xf numFmtId="182" fontId="39" fillId="10" borderId="40" xfId="57" applyNumberFormat="1" applyFont="1" applyFill="1" applyBorder="1" applyAlignment="1" quotePrefix="1">
      <alignment horizontal="right"/>
      <protection/>
    </xf>
    <xf numFmtId="182" fontId="39" fillId="10" borderId="52" xfId="57" applyNumberFormat="1" applyFont="1" applyFill="1" applyBorder="1" applyAlignment="1" quotePrefix="1">
      <alignment horizontal="right"/>
      <protection/>
    </xf>
    <xf numFmtId="0" fontId="44" fillId="10" borderId="4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rmalny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110"/>
  <sheetViews>
    <sheetView tabSelected="1" zoomScale="85" zoomScaleNormal="85" zoomScalePageLayoutView="0" workbookViewId="0" topLeftCell="A1">
      <pane xSplit="3" ySplit="2" topLeftCell="E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U1" sqref="CU1:DU16384"/>
    </sheetView>
  </sheetViews>
  <sheetFormatPr defaultColWidth="8.59765625" defaultRowHeight="14.25" outlineLevelCol="1"/>
  <cols>
    <col min="1" max="1" width="12" style="0" customWidth="1"/>
    <col min="2" max="2" width="9.296875" style="0" customWidth="1"/>
    <col min="3" max="3" width="13.796875" style="0" customWidth="1"/>
    <col min="4" max="34" width="10.296875" style="0" hidden="1" customWidth="1" outlineLevel="1"/>
    <col min="35" max="35" width="10.59765625" style="0" hidden="1" customWidth="1" outlineLevel="1"/>
    <col min="36" max="36" width="10.296875" style="0" hidden="1" customWidth="1" outlineLevel="1"/>
    <col min="37" max="37" width="11.09765625" style="0" hidden="1" customWidth="1" outlineLevel="1"/>
    <col min="38" max="38" width="10.5" style="0" hidden="1" customWidth="1" outlineLevel="1"/>
    <col min="39" max="39" width="10.09765625" style="0" hidden="1" customWidth="1" outlineLevel="1"/>
    <col min="40" max="40" width="10.19921875" style="0" hidden="1" customWidth="1" outlineLevel="1"/>
    <col min="41" max="42" width="10.796875" style="0" hidden="1" customWidth="1" outlineLevel="1"/>
    <col min="43" max="43" width="11.09765625" style="0" hidden="1" customWidth="1" outlineLevel="1"/>
    <col min="44" max="44" width="11" style="0" hidden="1" customWidth="1" outlineLevel="1"/>
    <col min="45" max="45" width="10.296875" style="0" hidden="1" customWidth="1" outlineLevel="1"/>
    <col min="46" max="46" width="10.09765625" style="0" hidden="1" customWidth="1" outlineLevel="1"/>
    <col min="47" max="48" width="11" style="0" hidden="1" customWidth="1" outlineLevel="1"/>
    <col min="49" max="49" width="10.19921875" style="0" hidden="1" customWidth="1" outlineLevel="1"/>
    <col min="50" max="50" width="11.19921875" style="0" hidden="1" customWidth="1" outlineLevel="1"/>
    <col min="51" max="51" width="10.796875" style="0" hidden="1" customWidth="1" outlineLevel="1"/>
    <col min="52" max="52" width="11.19921875" style="0" hidden="1" customWidth="1" outlineLevel="1"/>
    <col min="53" max="53" width="10.796875" style="0" hidden="1" customWidth="1" outlineLevel="1"/>
    <col min="54" max="54" width="11.19921875" style="0" hidden="1" customWidth="1" outlineLevel="1"/>
    <col min="55" max="55" width="11.796875" style="0" hidden="1" customWidth="1" outlineLevel="1"/>
    <col min="56" max="56" width="12" style="0" hidden="1" customWidth="1" outlineLevel="1"/>
    <col min="57" max="58" width="11.09765625" style="0" hidden="1" customWidth="1" outlineLevel="1"/>
    <col min="59" max="59" width="10.19921875" style="0" hidden="1" customWidth="1" outlineLevel="1"/>
    <col min="60" max="62" width="10.09765625" style="0" hidden="1" customWidth="1" outlineLevel="1"/>
    <col min="63" max="63" width="9.796875" style="0" hidden="1" customWidth="1" outlineLevel="1"/>
    <col min="64" max="64" width="10.59765625" style="0" hidden="1" customWidth="1" outlineLevel="1"/>
    <col min="65" max="65" width="10.796875" style="0" hidden="1" customWidth="1" outlineLevel="1"/>
    <col min="66" max="66" width="11.296875" style="0" hidden="1" customWidth="1" outlineLevel="1"/>
    <col min="67" max="67" width="11.5" style="0" hidden="1" customWidth="1" outlineLevel="1"/>
    <col min="68" max="68" width="10.69921875" style="0" hidden="1" customWidth="1" outlineLevel="1"/>
    <col min="69" max="69" width="10.59765625" style="0" hidden="1" customWidth="1" outlineLevel="1"/>
    <col min="70" max="70" width="11" style="0" hidden="1" customWidth="1" outlineLevel="1"/>
    <col min="71" max="71" width="10.296875" style="0" hidden="1" customWidth="1" outlineLevel="1"/>
    <col min="72" max="72" width="11.5" style="0" hidden="1" customWidth="1" outlineLevel="1"/>
    <col min="73" max="73" width="10" style="0" hidden="1" customWidth="1" outlineLevel="1"/>
    <col min="74" max="74" width="10.09765625" style="0" hidden="1" customWidth="1" outlineLevel="1"/>
    <col min="75" max="75" width="10.296875" style="0" hidden="1" customWidth="1" outlineLevel="1"/>
    <col min="76" max="76" width="10.796875" style="0" hidden="1" customWidth="1" outlineLevel="1"/>
    <col min="77" max="78" width="10.09765625" style="0" hidden="1" customWidth="1" outlineLevel="1"/>
    <col min="79" max="79" width="10" style="0" hidden="1" customWidth="1" outlineLevel="1"/>
    <col min="80" max="80" width="9.796875" style="0" hidden="1" customWidth="1" outlineLevel="1"/>
    <col min="81" max="82" width="10" style="0" hidden="1" customWidth="1" outlineLevel="1"/>
    <col min="83" max="83" width="10.69921875" style="0" hidden="1" customWidth="1" outlineLevel="1"/>
    <col min="84" max="84" width="10" style="0" hidden="1" customWidth="1" outlineLevel="1"/>
    <col min="85" max="85" width="10.796875" style="0" hidden="1" customWidth="1" outlineLevel="1"/>
    <col min="86" max="86" width="10" style="0" hidden="1" customWidth="1" outlineLevel="1"/>
    <col min="87" max="87" width="11.09765625" style="0" hidden="1" customWidth="1" outlineLevel="1"/>
    <col min="88" max="88" width="10.19921875" style="0" hidden="1" customWidth="1" outlineLevel="1"/>
    <col min="89" max="89" width="10.5" style="0" hidden="1" customWidth="1" outlineLevel="1"/>
    <col min="90" max="90" width="11" style="0" hidden="1" customWidth="1" outlineLevel="1"/>
    <col min="91" max="91" width="10.69921875" style="0" hidden="1" customWidth="1" outlineLevel="1"/>
    <col min="92" max="93" width="10.296875" style="0" hidden="1" customWidth="1" outlineLevel="1"/>
    <col min="94" max="94" width="10.59765625" style="0" hidden="1" customWidth="1" outlineLevel="1"/>
    <col min="95" max="95" width="10.19921875" style="0" hidden="1" customWidth="1" outlineLevel="1"/>
    <col min="96" max="96" width="10.69921875" style="0" hidden="1" customWidth="1" outlineLevel="1"/>
    <col min="97" max="97" width="10.59765625" style="0" hidden="1" customWidth="1" outlineLevel="1"/>
    <col min="98" max="98" width="10.296875" style="0" hidden="1" customWidth="1" outlineLevel="1"/>
    <col min="99" max="99" width="12" style="0" hidden="1" customWidth="1" outlineLevel="1" collapsed="1"/>
    <col min="100" max="100" width="10.59765625" style="0" hidden="1" customWidth="1" outlineLevel="1"/>
    <col min="101" max="101" width="10.59765625" style="192" hidden="1" customWidth="1" outlineLevel="1"/>
    <col min="102" max="106" width="10.59765625" style="0" hidden="1" customWidth="1" outlineLevel="1"/>
    <col min="107" max="107" width="11.796875" style="0" hidden="1" customWidth="1" outlineLevel="1"/>
    <col min="108" max="117" width="12.796875" style="0" hidden="1" customWidth="1" outlineLevel="1"/>
    <col min="118" max="123" width="11.69921875" style="0" hidden="1" customWidth="1" outlineLevel="1"/>
    <col min="124" max="125" width="13.69921875" style="0" hidden="1" customWidth="1" outlineLevel="1"/>
    <col min="126" max="126" width="13.69921875" style="0" customWidth="1" collapsed="1"/>
    <col min="127" max="145" width="13.69921875" style="0" customWidth="1"/>
    <col min="146" max="146" width="12.09765625" style="0" customWidth="1"/>
    <col min="147" max="151" width="10.796875" style="0" customWidth="1"/>
  </cols>
  <sheetData>
    <row r="1" spans="1:151" s="13" customFormat="1" ht="14.25" thickTop="1">
      <c r="A1" s="1" t="s">
        <v>0</v>
      </c>
      <c r="B1" s="2" t="s">
        <v>1</v>
      </c>
      <c r="C1" s="3" t="s">
        <v>2</v>
      </c>
      <c r="D1" s="4">
        <v>39082</v>
      </c>
      <c r="E1" s="5">
        <v>39172</v>
      </c>
      <c r="F1" s="6">
        <v>39263</v>
      </c>
      <c r="G1" s="6">
        <v>39355</v>
      </c>
      <c r="H1" s="7">
        <v>39447</v>
      </c>
      <c r="I1" s="5">
        <v>39538</v>
      </c>
      <c r="J1" s="6">
        <v>39629</v>
      </c>
      <c r="K1" s="6">
        <v>39721</v>
      </c>
      <c r="L1" s="7">
        <v>39813</v>
      </c>
      <c r="M1" s="5">
        <v>39903</v>
      </c>
      <c r="N1" s="6">
        <v>39994</v>
      </c>
      <c r="O1" s="6">
        <v>40086</v>
      </c>
      <c r="P1" s="7">
        <v>40178</v>
      </c>
      <c r="Q1" s="5">
        <v>40359</v>
      </c>
      <c r="R1" s="8">
        <v>40421</v>
      </c>
      <c r="S1" s="6">
        <v>40451</v>
      </c>
      <c r="T1" s="6">
        <v>40512</v>
      </c>
      <c r="U1" s="7">
        <v>40543</v>
      </c>
      <c r="V1" s="9">
        <v>40574</v>
      </c>
      <c r="W1" s="10">
        <v>40602</v>
      </c>
      <c r="X1" s="10">
        <v>40633</v>
      </c>
      <c r="Y1" s="10">
        <v>40663</v>
      </c>
      <c r="Z1" s="10">
        <v>40694</v>
      </c>
      <c r="AA1" s="11">
        <v>40724</v>
      </c>
      <c r="AB1" s="11">
        <v>40816</v>
      </c>
      <c r="AC1" s="8">
        <v>40908</v>
      </c>
      <c r="AD1" s="9">
        <v>40999</v>
      </c>
      <c r="AE1" s="10">
        <v>41090</v>
      </c>
      <c r="AF1" s="10">
        <v>41182</v>
      </c>
      <c r="AG1" s="12">
        <v>41274</v>
      </c>
      <c r="AH1" s="9">
        <v>41305</v>
      </c>
      <c r="AI1" s="10">
        <v>41333</v>
      </c>
      <c r="AJ1" s="10">
        <v>41364</v>
      </c>
      <c r="AK1" s="10">
        <v>41394</v>
      </c>
      <c r="AL1" s="10">
        <v>41425</v>
      </c>
      <c r="AM1" s="10">
        <v>41455</v>
      </c>
      <c r="AN1" s="10">
        <v>41486</v>
      </c>
      <c r="AO1" s="10">
        <v>41517</v>
      </c>
      <c r="AP1" s="104">
        <v>41547</v>
      </c>
      <c r="AQ1" s="104">
        <v>41578</v>
      </c>
      <c r="AR1" s="104">
        <v>41608</v>
      </c>
      <c r="AS1" s="128">
        <v>41639</v>
      </c>
      <c r="AT1" s="116">
        <v>41670</v>
      </c>
      <c r="AU1" s="104">
        <v>41698</v>
      </c>
      <c r="AV1" s="104">
        <v>41729</v>
      </c>
      <c r="AW1" s="104">
        <v>41759</v>
      </c>
      <c r="AX1" s="104">
        <v>41790</v>
      </c>
      <c r="AY1" s="104">
        <v>41820</v>
      </c>
      <c r="AZ1" s="104">
        <v>41851</v>
      </c>
      <c r="BA1" s="104">
        <v>41882</v>
      </c>
      <c r="BB1" s="104">
        <v>41912</v>
      </c>
      <c r="BC1" s="104">
        <v>41927</v>
      </c>
      <c r="BD1" s="104">
        <v>41943</v>
      </c>
      <c r="BE1" s="104">
        <v>41973</v>
      </c>
      <c r="BF1" s="128">
        <v>42004</v>
      </c>
      <c r="BG1" s="116">
        <v>42035</v>
      </c>
      <c r="BH1" s="104">
        <v>42063</v>
      </c>
      <c r="BI1" s="104">
        <v>42094</v>
      </c>
      <c r="BJ1" s="104">
        <v>42124</v>
      </c>
      <c r="BK1" s="104">
        <v>42154</v>
      </c>
      <c r="BL1" s="104">
        <v>42185</v>
      </c>
      <c r="BM1" s="104">
        <v>42216</v>
      </c>
      <c r="BN1" s="104">
        <v>42229</v>
      </c>
      <c r="BO1" s="104">
        <v>42247</v>
      </c>
      <c r="BP1" s="104">
        <v>42277</v>
      </c>
      <c r="BQ1" s="104">
        <v>42308</v>
      </c>
      <c r="BR1" s="104">
        <v>42338</v>
      </c>
      <c r="BS1" s="104">
        <v>42353</v>
      </c>
      <c r="BT1" s="128">
        <v>42369</v>
      </c>
      <c r="BU1" s="116">
        <v>42400</v>
      </c>
      <c r="BV1" s="104">
        <v>42429</v>
      </c>
      <c r="BW1" s="104">
        <v>42460</v>
      </c>
      <c r="BX1" s="104">
        <v>42474</v>
      </c>
      <c r="BY1" s="151">
        <v>42490</v>
      </c>
      <c r="BZ1" s="151">
        <v>42521</v>
      </c>
      <c r="CA1" s="156">
        <v>42551</v>
      </c>
      <c r="CB1" s="151">
        <v>42582</v>
      </c>
      <c r="CC1" s="151">
        <v>42594</v>
      </c>
      <c r="CD1" s="151">
        <v>42613</v>
      </c>
      <c r="CE1" s="151">
        <v>42643</v>
      </c>
      <c r="CF1" s="151">
        <v>42657</v>
      </c>
      <c r="CG1" s="151">
        <v>42674</v>
      </c>
      <c r="CH1" s="151">
        <v>42704</v>
      </c>
      <c r="CI1" s="171">
        <v>42735</v>
      </c>
      <c r="CJ1" s="151">
        <v>42766</v>
      </c>
      <c r="CK1" s="151">
        <v>42794</v>
      </c>
      <c r="CL1" s="151">
        <v>42825</v>
      </c>
      <c r="CM1" s="151">
        <v>42855</v>
      </c>
      <c r="CN1" s="151">
        <v>42886</v>
      </c>
      <c r="CO1" s="151">
        <v>42916</v>
      </c>
      <c r="CP1" s="151">
        <v>42947</v>
      </c>
      <c r="CQ1" s="151">
        <v>42978</v>
      </c>
      <c r="CR1" s="151">
        <v>43008</v>
      </c>
      <c r="CS1" s="151">
        <v>43039</v>
      </c>
      <c r="CT1" s="151">
        <v>43069</v>
      </c>
      <c r="CU1" s="171">
        <v>43100</v>
      </c>
      <c r="CV1" s="151">
        <v>43131</v>
      </c>
      <c r="CW1" s="191">
        <v>43159</v>
      </c>
      <c r="CX1" s="151">
        <v>43167</v>
      </c>
      <c r="CY1" s="151">
        <v>43190</v>
      </c>
      <c r="CZ1" s="151">
        <v>43220</v>
      </c>
      <c r="DA1" s="151">
        <v>43234</v>
      </c>
      <c r="DB1" s="151">
        <v>43251</v>
      </c>
      <c r="DC1" s="151">
        <v>43281</v>
      </c>
      <c r="DD1" s="151">
        <v>43312</v>
      </c>
      <c r="DE1" s="151">
        <v>43343</v>
      </c>
      <c r="DF1" s="151">
        <v>43373</v>
      </c>
      <c r="DG1" s="151">
        <v>43404</v>
      </c>
      <c r="DH1" s="151">
        <v>43419</v>
      </c>
      <c r="DI1" s="151">
        <v>43434</v>
      </c>
      <c r="DJ1" s="151">
        <v>43465</v>
      </c>
      <c r="DK1" s="151">
        <v>43496</v>
      </c>
      <c r="DL1" s="151">
        <v>43524</v>
      </c>
      <c r="DM1" s="151">
        <v>43555</v>
      </c>
      <c r="DN1" s="151">
        <v>43585</v>
      </c>
      <c r="DO1" s="151">
        <v>43616</v>
      </c>
      <c r="DP1" s="151">
        <v>43646</v>
      </c>
      <c r="DQ1" s="151">
        <v>43677</v>
      </c>
      <c r="DR1" s="151">
        <v>43708</v>
      </c>
      <c r="DS1" s="151">
        <v>43738</v>
      </c>
      <c r="DT1" s="151">
        <v>43769</v>
      </c>
      <c r="DU1" s="151">
        <v>43799</v>
      </c>
      <c r="DV1" s="151">
        <v>43830</v>
      </c>
      <c r="DW1" s="151">
        <v>43861</v>
      </c>
      <c r="DX1" s="151">
        <v>43890</v>
      </c>
      <c r="DY1" s="151">
        <v>43921</v>
      </c>
      <c r="DZ1" s="151">
        <v>43951</v>
      </c>
      <c r="EA1" s="151">
        <v>43982</v>
      </c>
      <c r="EB1" s="151">
        <v>44012</v>
      </c>
      <c r="EC1" s="151">
        <v>44043</v>
      </c>
      <c r="ED1" s="151">
        <v>44074</v>
      </c>
      <c r="EE1" s="151">
        <v>44104</v>
      </c>
      <c r="EF1" s="151">
        <v>44135</v>
      </c>
      <c r="EG1" s="151">
        <v>44165</v>
      </c>
      <c r="EH1" s="151">
        <v>44196</v>
      </c>
      <c r="EI1" s="151">
        <v>44227</v>
      </c>
      <c r="EJ1" s="151">
        <v>44255</v>
      </c>
      <c r="EK1" s="151">
        <v>44286</v>
      </c>
      <c r="EL1" s="151">
        <v>44316</v>
      </c>
      <c r="EM1" s="151">
        <v>44347</v>
      </c>
      <c r="EN1" s="151">
        <v>44377</v>
      </c>
      <c r="EO1" s="151">
        <v>44408</v>
      </c>
      <c r="EP1" s="151">
        <v>44439</v>
      </c>
      <c r="EQ1" s="151">
        <v>44469</v>
      </c>
      <c r="ER1" s="151">
        <v>44500</v>
      </c>
      <c r="ES1" s="151">
        <v>44530</v>
      </c>
      <c r="ET1" s="151">
        <v>44561</v>
      </c>
      <c r="EU1" s="151"/>
    </row>
    <row r="2" spans="1:99" ht="14.25" thickBot="1">
      <c r="A2" s="14"/>
      <c r="B2" s="13"/>
      <c r="C2" s="15"/>
      <c r="D2" s="16"/>
      <c r="E2" s="17"/>
      <c r="H2" s="18"/>
      <c r="I2" s="17"/>
      <c r="L2" s="18"/>
      <c r="M2" s="17"/>
      <c r="P2" s="18"/>
      <c r="Q2" s="17"/>
      <c r="R2" s="19"/>
      <c r="U2" s="20"/>
      <c r="V2" s="21"/>
      <c r="W2" s="22"/>
      <c r="X2" s="23"/>
      <c r="Y2" s="22"/>
      <c r="Z2" s="23"/>
      <c r="AA2" s="22"/>
      <c r="AB2" s="22"/>
      <c r="AC2" s="19"/>
      <c r="AD2" s="24"/>
      <c r="AE2" s="22"/>
      <c r="AF2" s="22"/>
      <c r="AG2" s="25"/>
      <c r="AH2" s="24"/>
      <c r="AI2" s="22"/>
      <c r="AJ2" s="22"/>
      <c r="AK2" s="22"/>
      <c r="AL2" s="22"/>
      <c r="AM2" s="22"/>
      <c r="AN2" s="22"/>
      <c r="AO2" s="22"/>
      <c r="AP2" s="94"/>
      <c r="AQ2" s="94"/>
      <c r="AR2" s="94"/>
      <c r="AS2" s="129"/>
      <c r="AT2" s="117"/>
      <c r="AU2" s="94"/>
      <c r="AV2" s="94"/>
      <c r="AW2" s="94"/>
      <c r="BF2" s="140"/>
      <c r="BT2" s="140"/>
      <c r="CA2" s="157"/>
      <c r="CI2" s="172"/>
      <c r="CU2" s="172"/>
    </row>
    <row r="3" spans="1:151" s="13" customFormat="1" ht="14.25" thickTop="1">
      <c r="A3" s="1" t="s">
        <v>3</v>
      </c>
      <c r="B3" s="2" t="s">
        <v>4</v>
      </c>
      <c r="C3" s="3"/>
      <c r="D3" s="26">
        <f>SUM(D4:D7)</f>
        <v>131</v>
      </c>
      <c r="E3" s="1">
        <v>138</v>
      </c>
      <c r="F3" s="2">
        <v>142</v>
      </c>
      <c r="G3" s="2">
        <f>SUM(G4:G7)</f>
        <v>134</v>
      </c>
      <c r="H3" s="3">
        <f>SUM(H4:H7)</f>
        <v>139</v>
      </c>
      <c r="I3" s="1">
        <f>SUM(I4:I7)</f>
        <v>141</v>
      </c>
      <c r="J3" s="2">
        <f>SUM(J4:J7)</f>
        <v>146</v>
      </c>
      <c r="K3" s="2">
        <f>SUM(K4:K7)</f>
        <v>154</v>
      </c>
      <c r="L3" s="3">
        <f>SUM(L4:L7)</f>
        <v>158</v>
      </c>
      <c r="M3" s="1">
        <f>SUM(M4:M7)</f>
        <v>159</v>
      </c>
      <c r="N3" s="2">
        <f>SUM(N4:N7)</f>
        <v>169</v>
      </c>
      <c r="O3" s="2">
        <f>SUM(O4:O7)</f>
        <v>176</v>
      </c>
      <c r="P3" s="3">
        <f>SUM(P4:P7)</f>
        <v>188</v>
      </c>
      <c r="Q3" s="1">
        <f>SUM(Q4:Q7)</f>
        <v>193</v>
      </c>
      <c r="R3" s="2">
        <f>SUM(R4:R7)</f>
        <v>195</v>
      </c>
      <c r="S3" s="2">
        <f>SUM(S4:S7)</f>
        <v>196</v>
      </c>
      <c r="T3" s="2">
        <f>SUM(T4:T7)</f>
        <v>201</v>
      </c>
      <c r="U3" s="3">
        <f>SUM(U4:U7)</f>
        <v>206</v>
      </c>
      <c r="V3" s="27">
        <f>SUM(V4:V7)</f>
        <v>210</v>
      </c>
      <c r="W3" s="28">
        <f>SUM(W4:W7)</f>
        <v>211</v>
      </c>
      <c r="X3" s="28">
        <f>SUM(X4:X7)</f>
        <v>213</v>
      </c>
      <c r="Y3" s="28">
        <f>SUM(Y4:Y7)</f>
        <v>219</v>
      </c>
      <c r="Z3" s="28">
        <f>SUM(Z4:Z7)</f>
        <v>221</v>
      </c>
      <c r="AA3" s="29">
        <v>223</v>
      </c>
      <c r="AB3" s="29">
        <v>242</v>
      </c>
      <c r="AC3" s="30">
        <f>SUM(AC4:AC7)</f>
        <v>256</v>
      </c>
      <c r="AD3" s="31">
        <f>SUM(AD4:AD7)</f>
        <v>257</v>
      </c>
      <c r="AE3" s="28">
        <f>AE4+AE5+AE6+AE7</f>
        <v>266</v>
      </c>
      <c r="AF3" s="28">
        <f>SUM(AF4:AF7)</f>
        <v>269</v>
      </c>
      <c r="AG3" s="32">
        <f>SUM(AG4:AG7)</f>
        <v>279</v>
      </c>
      <c r="AH3" s="105">
        <f>SUM(AH4:AH7)</f>
        <v>281</v>
      </c>
      <c r="AI3" s="93">
        <f>SUM(AI4:AI7)</f>
        <v>280</v>
      </c>
      <c r="AJ3" s="93">
        <f>SUM(AJ4:AJ7)</f>
        <v>283</v>
      </c>
      <c r="AK3" s="93">
        <f>SUM(AK4:AK7)</f>
        <v>284</v>
      </c>
      <c r="AL3" s="93">
        <f>SUM(AL4:AL7)</f>
        <v>285</v>
      </c>
      <c r="AM3" s="93">
        <f>SUM(AM4:AM7)</f>
        <v>286</v>
      </c>
      <c r="AN3" s="93">
        <f>SUM(AN4:AN7)</f>
        <v>283</v>
      </c>
      <c r="AO3" s="93">
        <f>SUM(AO4:AO7)</f>
        <v>283</v>
      </c>
      <c r="AP3" s="93">
        <f>SUM(AP4:AP7)</f>
        <v>287</v>
      </c>
      <c r="AQ3" s="93">
        <f>SUM(AQ4:AQ7)</f>
        <v>296</v>
      </c>
      <c r="AR3" s="93">
        <f>SUM(AR4:AR7)</f>
        <v>298</v>
      </c>
      <c r="AS3" s="130">
        <f>SUM(AS4:AS7)</f>
        <v>299</v>
      </c>
      <c r="AT3" s="118">
        <f>SUM(AT4:AT7)</f>
        <v>300</v>
      </c>
      <c r="AU3" s="93">
        <f>SUM(AU4:AU7)</f>
        <v>303</v>
      </c>
      <c r="AV3" s="93">
        <f>SUM(AV4:AV7)</f>
        <v>305</v>
      </c>
      <c r="AW3" s="93">
        <f>SUM(AW4:AW7)</f>
        <v>307</v>
      </c>
      <c r="AX3" s="93">
        <f>SUM(AX4:AX7)</f>
        <v>308</v>
      </c>
      <c r="AY3" s="93">
        <f>SUM(AY4:AY7)</f>
        <v>308</v>
      </c>
      <c r="AZ3" s="93">
        <f>SUM(AZ4:AZ7)</f>
        <v>309</v>
      </c>
      <c r="BA3" s="93">
        <f>SUM(BA4:BA7)</f>
        <v>311</v>
      </c>
      <c r="BB3" s="93">
        <f>SUM(BB4:BB7)</f>
        <v>312</v>
      </c>
      <c r="BC3" s="93">
        <f>SUM(BC4:BC7)</f>
        <v>313</v>
      </c>
      <c r="BD3" s="93">
        <f>SUM(BD4:BD7)</f>
        <v>314</v>
      </c>
      <c r="BE3" s="93">
        <f>SUM(BE4:BE7)</f>
        <v>315</v>
      </c>
      <c r="BF3" s="130">
        <f>SUM(BF4:BF7)</f>
        <v>320</v>
      </c>
      <c r="BG3" s="118">
        <f>SUM(BG4:BG7)</f>
        <v>321</v>
      </c>
      <c r="BH3" s="93">
        <f>SUM(BH4:BH7)</f>
        <v>321</v>
      </c>
      <c r="BI3" s="93">
        <v>323</v>
      </c>
      <c r="BJ3" s="93">
        <f>SUM(BJ4:BJ7)</f>
        <v>323</v>
      </c>
      <c r="BK3" s="93">
        <f>SUM(BK4:BK7)</f>
        <v>326</v>
      </c>
      <c r="BL3" s="93">
        <f>SUM(BL4:BL7)</f>
        <v>328</v>
      </c>
      <c r="BM3" s="93">
        <f>SUM(BM4:BM7)</f>
        <v>330</v>
      </c>
      <c r="BN3" s="93">
        <f>SUM(BN4:BN7)</f>
        <v>331</v>
      </c>
      <c r="BO3" s="93">
        <f>SUM(BO4:BO7)</f>
        <v>332</v>
      </c>
      <c r="BP3" s="93">
        <f>SUM(BP4:BP7)</f>
        <v>335</v>
      </c>
      <c r="BQ3" s="93">
        <f>SUM(BQ4:BQ7)</f>
        <v>339</v>
      </c>
      <c r="BR3" s="93">
        <f>SUM(BR4:BR7)</f>
        <v>347</v>
      </c>
      <c r="BS3" s="93">
        <f>SUM(BS4:BS7)</f>
        <v>347</v>
      </c>
      <c r="BT3" s="130">
        <f>SUM(BT4:BT7)</f>
        <v>346</v>
      </c>
      <c r="BU3" s="118">
        <f>SUM(BU4:BU7)</f>
        <v>344</v>
      </c>
      <c r="BV3" s="93">
        <f>SUM(BV4:BV7)</f>
        <v>343</v>
      </c>
      <c r="BW3" s="93">
        <f>SUM(BW4:BW7)</f>
        <v>344</v>
      </c>
      <c r="BX3" s="93">
        <f>SUM(BX4:BX7)</f>
        <v>345</v>
      </c>
      <c r="BY3" s="93">
        <f>SUM(BY4:BY7)</f>
        <v>347</v>
      </c>
      <c r="BZ3" s="93">
        <f>SUM(BZ4:BZ7)</f>
        <v>352</v>
      </c>
      <c r="CA3" s="158">
        <f>SUM(CA4:CA7)</f>
        <v>354</v>
      </c>
      <c r="CB3" s="93">
        <f>SUM(CB4:CB7)</f>
        <v>354</v>
      </c>
      <c r="CC3" s="93">
        <f>SUM(CC4:CC7)</f>
        <v>354</v>
      </c>
      <c r="CD3" s="93">
        <f>SUM(CD4:CD7)</f>
        <v>354</v>
      </c>
      <c r="CE3" s="93">
        <f>SUM(CE4:CE7)</f>
        <v>360</v>
      </c>
      <c r="CF3" s="93">
        <f>SUM(CF4:CF7)</f>
        <v>363</v>
      </c>
      <c r="CG3" s="93">
        <f>SUM(CG4:CG7)</f>
        <v>372</v>
      </c>
      <c r="CH3" s="93">
        <f>SUM(CH4:CH7)</f>
        <v>380</v>
      </c>
      <c r="CI3" s="173">
        <f>SUM(CI4:CI7)</f>
        <v>389</v>
      </c>
      <c r="CJ3" s="93">
        <f>SUM(CJ4:CJ7)</f>
        <v>389</v>
      </c>
      <c r="CK3" s="93">
        <f>SUM(CK4:CK7)</f>
        <v>389</v>
      </c>
      <c r="CL3" s="93">
        <f>SUM(CL4:CL7)</f>
        <v>389</v>
      </c>
      <c r="CM3" s="93">
        <f>SUM(CM4:CM7)</f>
        <v>391</v>
      </c>
      <c r="CN3" s="93">
        <f>SUM(CN4:CN7)</f>
        <v>394</v>
      </c>
      <c r="CO3" s="93">
        <f>SUM(CO4:CO7)</f>
        <v>399</v>
      </c>
      <c r="CP3" s="93">
        <f>SUM(CP4:CP7)</f>
        <v>403</v>
      </c>
      <c r="CQ3" s="93">
        <f>SUM(CQ4:CQ7)</f>
        <v>406</v>
      </c>
      <c r="CR3" s="93">
        <f>SUM(CR4:CR7)</f>
        <v>416</v>
      </c>
      <c r="CS3" s="93">
        <f>SUM(CS4:CS10)</f>
        <v>430</v>
      </c>
      <c r="CT3" s="93">
        <f>SUM(CT4:CT10)</f>
        <v>439</v>
      </c>
      <c r="CU3" s="173">
        <f>SUM(CU4:CU10)</f>
        <v>453</v>
      </c>
      <c r="CV3" s="93">
        <f>SUM(CV4:CV10)</f>
        <v>453</v>
      </c>
      <c r="CW3" s="193">
        <f>SUM(CW4:CW10)</f>
        <v>453</v>
      </c>
      <c r="CX3" s="93">
        <f>SUM(CX4:CX10)</f>
        <v>453</v>
      </c>
      <c r="CY3" s="93">
        <f>SUM(CY4:CY10)</f>
        <v>454</v>
      </c>
      <c r="CZ3" s="93">
        <f>SUM(CZ4:CZ10)</f>
        <v>457</v>
      </c>
      <c r="DA3" s="93">
        <f>SUM(DA4:DA10)</f>
        <v>459</v>
      </c>
      <c r="DB3" s="93">
        <f>SUM(DB4:DB10)</f>
        <v>464</v>
      </c>
      <c r="DC3" s="93">
        <f>SUM(DC4:DC10)</f>
        <v>468</v>
      </c>
      <c r="DD3" s="93">
        <f>SUM(DD4:DD10)</f>
        <v>471</v>
      </c>
      <c r="DE3" s="93">
        <f>SUM(DE4:DE10)</f>
        <v>474</v>
      </c>
      <c r="DF3" s="93">
        <f>SUM(DF4:DF10)</f>
        <v>476</v>
      </c>
      <c r="DG3" s="93">
        <f>SUM(DG4:DG10)</f>
        <v>476</v>
      </c>
      <c r="DH3" s="93">
        <f>SUM(DH4:DH10)</f>
        <v>482</v>
      </c>
      <c r="DI3" s="93">
        <f>SUM(DI4:DI10)</f>
        <v>487</v>
      </c>
      <c r="DJ3" s="93">
        <f>SUM(DJ4:DJ10)</f>
        <v>513</v>
      </c>
      <c r="DK3" s="93">
        <f>SUM(DK4:DK10)</f>
        <v>510</v>
      </c>
      <c r="DL3" s="93">
        <f>SUM(DL4:DL10)</f>
        <v>511</v>
      </c>
      <c r="DM3" s="93">
        <f>SUM(DM4:DM10)</f>
        <v>513</v>
      </c>
      <c r="DN3" s="93">
        <f>SUM(DN4:DN10)</f>
        <v>515</v>
      </c>
      <c r="DO3" s="93">
        <f>SUM(DO4:DO10)</f>
        <v>520</v>
      </c>
      <c r="DP3" s="93">
        <f>SUM(DP4:DP10)</f>
        <v>520</v>
      </c>
      <c r="DQ3" s="93">
        <f>SUM(DQ4:DQ10)</f>
        <v>522</v>
      </c>
      <c r="DR3" s="93">
        <f>SUM(DR4:DR10)</f>
        <v>523</v>
      </c>
      <c r="DS3" s="93">
        <f>SUM(DS4:DS10)</f>
        <v>527</v>
      </c>
      <c r="DT3" s="93">
        <f>SUM(DT4:DT10)</f>
        <v>530</v>
      </c>
      <c r="DU3" s="93">
        <f>SUM(DU4:DU10)</f>
        <v>534</v>
      </c>
      <c r="DV3" s="93">
        <f>SUM(DV4:DV10)</f>
        <v>556</v>
      </c>
      <c r="DW3" s="93">
        <f>SUM(DW4:DW10)</f>
        <v>553</v>
      </c>
      <c r="DX3" s="93">
        <f>SUM(DX4:DX10)</f>
        <v>554</v>
      </c>
      <c r="DY3" s="93">
        <f>SUM(DY4:DY10)</f>
        <v>551</v>
      </c>
      <c r="DZ3" s="93">
        <f>SUM(DZ4:DZ10)</f>
        <v>552</v>
      </c>
      <c r="EA3" s="93">
        <f>SUM(EA4:EA10)</f>
        <v>552</v>
      </c>
      <c r="EB3" s="93">
        <f>SUM(EB4:EB10)</f>
        <v>548</v>
      </c>
      <c r="EC3" s="93">
        <f>SUM(EC4:EC10)</f>
        <v>551</v>
      </c>
      <c r="ED3" s="93">
        <f>SUM(ED4:ED10)</f>
        <v>554</v>
      </c>
      <c r="EE3" s="93">
        <f>SUM(EE4:EE10)</f>
        <v>556</v>
      </c>
      <c r="EF3" s="93">
        <f>SUM(EF4:EF10)</f>
        <v>562</v>
      </c>
      <c r="EG3" s="93">
        <f>SUM(EG4:EG10)</f>
        <v>562</v>
      </c>
      <c r="EH3" s="253">
        <f>SUM(EH4:EH10)</f>
        <v>565</v>
      </c>
      <c r="EI3" s="93">
        <f>SUM(EI4:EI10)</f>
        <v>565</v>
      </c>
      <c r="EJ3" s="93">
        <f>SUM(EJ4:EJ10)</f>
        <v>566</v>
      </c>
      <c r="EK3" s="93">
        <f>SUM(EK4:EK10)</f>
        <v>566</v>
      </c>
      <c r="EL3" s="93">
        <f>SUM(EL4:EL10)</f>
        <v>567</v>
      </c>
      <c r="EM3" s="93">
        <f>SUM(EM4:EM10)</f>
        <v>567</v>
      </c>
      <c r="EN3" s="93">
        <f>SUM(EN4:EN10)</f>
        <v>573</v>
      </c>
      <c r="EO3" s="93">
        <f>SUM(EO4:EO10)</f>
        <v>574</v>
      </c>
      <c r="EP3" s="93">
        <f>SUM(EP4:EP10)</f>
        <v>576</v>
      </c>
      <c r="EQ3" s="93">
        <f>SUM(EQ4:EQ10)</f>
        <v>579</v>
      </c>
      <c r="ER3" s="93">
        <f>SUM(ER4:ER10)</f>
        <v>582</v>
      </c>
      <c r="ES3" s="93">
        <f>SUM(ES4:ES10)</f>
        <v>586</v>
      </c>
      <c r="ET3" s="158">
        <f>SUM(ET4:ET10)</f>
        <v>600</v>
      </c>
      <c r="EU3" s="223"/>
    </row>
    <row r="4" spans="1:151" ht="13.5">
      <c r="A4" s="14"/>
      <c r="B4" s="13"/>
      <c r="C4" s="15" t="s">
        <v>5</v>
      </c>
      <c r="D4" s="16">
        <v>79</v>
      </c>
      <c r="E4" s="17">
        <v>80</v>
      </c>
      <c r="F4">
        <v>82</v>
      </c>
      <c r="G4">
        <v>83</v>
      </c>
      <c r="H4" s="18">
        <v>85</v>
      </c>
      <c r="I4" s="17">
        <v>86</v>
      </c>
      <c r="J4">
        <v>87</v>
      </c>
      <c r="K4">
        <v>92</v>
      </c>
      <c r="L4" s="18">
        <v>94</v>
      </c>
      <c r="M4" s="17">
        <v>95</v>
      </c>
      <c r="N4">
        <v>100</v>
      </c>
      <c r="O4">
        <v>103</v>
      </c>
      <c r="P4" s="18">
        <v>110</v>
      </c>
      <c r="Q4" s="33">
        <v>113</v>
      </c>
      <c r="R4" s="34">
        <v>116</v>
      </c>
      <c r="S4" s="34">
        <v>115</v>
      </c>
      <c r="T4" s="34">
        <v>118</v>
      </c>
      <c r="U4" s="35">
        <v>121</v>
      </c>
      <c r="V4" s="36">
        <v>124</v>
      </c>
      <c r="W4" s="37">
        <v>125</v>
      </c>
      <c r="X4" s="22">
        <v>126</v>
      </c>
      <c r="Y4" s="37">
        <v>129</v>
      </c>
      <c r="Z4" s="37">
        <v>131</v>
      </c>
      <c r="AA4" s="37">
        <v>133</v>
      </c>
      <c r="AB4" s="37">
        <v>142</v>
      </c>
      <c r="AC4" s="19">
        <v>150</v>
      </c>
      <c r="AD4" s="24">
        <v>150</v>
      </c>
      <c r="AE4" s="22">
        <v>154</v>
      </c>
      <c r="AF4" s="22">
        <v>157</v>
      </c>
      <c r="AG4" s="25">
        <v>163</v>
      </c>
      <c r="AH4" s="106">
        <v>164</v>
      </c>
      <c r="AI4" s="94">
        <v>164</v>
      </c>
      <c r="AJ4" s="94">
        <v>166</v>
      </c>
      <c r="AK4" s="94">
        <v>168</v>
      </c>
      <c r="AL4" s="94">
        <v>169</v>
      </c>
      <c r="AM4" s="94">
        <v>170</v>
      </c>
      <c r="AN4" s="94">
        <v>169</v>
      </c>
      <c r="AO4" s="94">
        <v>170</v>
      </c>
      <c r="AP4" s="94">
        <v>171</v>
      </c>
      <c r="AQ4" s="94">
        <v>175</v>
      </c>
      <c r="AR4" s="94">
        <v>177</v>
      </c>
      <c r="AS4" s="129">
        <v>179</v>
      </c>
      <c r="AT4" s="117">
        <v>180</v>
      </c>
      <c r="AU4" s="94">
        <v>181</v>
      </c>
      <c r="AV4" s="94">
        <v>183</v>
      </c>
      <c r="AW4" s="94">
        <v>184</v>
      </c>
      <c r="AX4" s="94">
        <v>184</v>
      </c>
      <c r="AY4" s="94">
        <v>184</v>
      </c>
      <c r="AZ4" s="94">
        <v>185</v>
      </c>
      <c r="BA4" s="94">
        <v>187</v>
      </c>
      <c r="BB4" s="94">
        <v>188</v>
      </c>
      <c r="BC4" s="94">
        <v>189</v>
      </c>
      <c r="BD4" s="94">
        <v>190</v>
      </c>
      <c r="BE4" s="94">
        <v>191</v>
      </c>
      <c r="BF4" s="129">
        <v>191</v>
      </c>
      <c r="BG4" s="117">
        <v>191</v>
      </c>
      <c r="BH4" s="94">
        <v>191</v>
      </c>
      <c r="BI4" s="94">
        <v>190</v>
      </c>
      <c r="BJ4" s="94">
        <v>190</v>
      </c>
      <c r="BK4" s="94">
        <v>191</v>
      </c>
      <c r="BL4" s="94">
        <v>193</v>
      </c>
      <c r="BM4" s="94">
        <v>194</v>
      </c>
      <c r="BN4" s="94">
        <v>195</v>
      </c>
      <c r="BO4" s="94">
        <v>195</v>
      </c>
      <c r="BP4" s="94">
        <v>197</v>
      </c>
      <c r="BQ4" s="94">
        <v>198</v>
      </c>
      <c r="BR4" s="94">
        <f>198+8</f>
        <v>206</v>
      </c>
      <c r="BS4" s="94">
        <f>198+8</f>
        <v>206</v>
      </c>
      <c r="BT4" s="129">
        <f>198+8</f>
        <v>206</v>
      </c>
      <c r="BU4" s="117">
        <f>198+8</f>
        <v>206</v>
      </c>
      <c r="BV4" s="94">
        <v>205</v>
      </c>
      <c r="BW4" s="94">
        <v>206</v>
      </c>
      <c r="BX4" s="94">
        <v>207</v>
      </c>
      <c r="BY4" s="94">
        <v>207</v>
      </c>
      <c r="BZ4" s="94">
        <v>208</v>
      </c>
      <c r="CA4" s="159">
        <v>208</v>
      </c>
      <c r="CB4" s="94">
        <v>208</v>
      </c>
      <c r="CC4" s="94">
        <v>208</v>
      </c>
      <c r="CD4" s="94">
        <v>208</v>
      </c>
      <c r="CE4" s="94">
        <v>212</v>
      </c>
      <c r="CF4" s="94">
        <v>213</v>
      </c>
      <c r="CG4" s="94">
        <v>216</v>
      </c>
      <c r="CH4" s="94">
        <v>221</v>
      </c>
      <c r="CI4" s="174">
        <v>222</v>
      </c>
      <c r="CJ4" s="94">
        <v>222</v>
      </c>
      <c r="CK4" s="94">
        <v>222</v>
      </c>
      <c r="CL4" s="94">
        <v>222</v>
      </c>
      <c r="CM4" s="94">
        <v>222</v>
      </c>
      <c r="CN4" s="94">
        <v>223</v>
      </c>
      <c r="CO4" s="94">
        <v>223</v>
      </c>
      <c r="CP4" s="94">
        <v>223</v>
      </c>
      <c r="CQ4" s="94">
        <v>223</v>
      </c>
      <c r="CR4" s="94">
        <v>227</v>
      </c>
      <c r="CS4" s="94">
        <v>233</v>
      </c>
      <c r="CT4" s="94">
        <v>236</v>
      </c>
      <c r="CU4" s="174">
        <v>243</v>
      </c>
      <c r="CV4" s="94">
        <v>244</v>
      </c>
      <c r="CW4" s="194">
        <v>244</v>
      </c>
      <c r="CX4" s="94">
        <v>245</v>
      </c>
      <c r="CY4" s="94">
        <v>245</v>
      </c>
      <c r="CZ4" s="94">
        <v>246</v>
      </c>
      <c r="DA4" s="94">
        <v>246</v>
      </c>
      <c r="DB4" s="94">
        <v>247</v>
      </c>
      <c r="DC4" s="94">
        <v>248</v>
      </c>
      <c r="DD4" s="94">
        <v>248</v>
      </c>
      <c r="DE4" s="94">
        <v>248</v>
      </c>
      <c r="DF4" s="94">
        <v>249</v>
      </c>
      <c r="DG4" s="94">
        <v>249</v>
      </c>
      <c r="DH4" s="94">
        <v>251</v>
      </c>
      <c r="DI4" s="94">
        <v>253</v>
      </c>
      <c r="DJ4" s="94">
        <v>264</v>
      </c>
      <c r="DK4" s="94">
        <v>263</v>
      </c>
      <c r="DL4" s="94">
        <v>263</v>
      </c>
      <c r="DM4" s="94">
        <v>264</v>
      </c>
      <c r="DN4" s="94">
        <v>265</v>
      </c>
      <c r="DO4" s="94">
        <v>267</v>
      </c>
      <c r="DP4" s="94">
        <v>267</v>
      </c>
      <c r="DQ4" s="94">
        <v>269</v>
      </c>
      <c r="DR4" s="94">
        <v>270</v>
      </c>
      <c r="DS4" s="94">
        <v>273</v>
      </c>
      <c r="DT4" s="94">
        <v>275</v>
      </c>
      <c r="DU4" s="94">
        <v>277</v>
      </c>
      <c r="DV4" s="94">
        <v>282</v>
      </c>
      <c r="DW4" s="94">
        <v>281</v>
      </c>
      <c r="DX4" s="94">
        <v>282</v>
      </c>
      <c r="DY4" s="94">
        <v>283</v>
      </c>
      <c r="DZ4" s="94">
        <v>283</v>
      </c>
      <c r="EA4" s="94">
        <v>283</v>
      </c>
      <c r="EB4" s="94">
        <v>282</v>
      </c>
      <c r="EC4" s="94">
        <v>284</v>
      </c>
      <c r="ED4" s="94">
        <v>286</v>
      </c>
      <c r="EE4" s="94">
        <v>288</v>
      </c>
      <c r="EF4" s="94">
        <v>292</v>
      </c>
      <c r="EG4" s="94">
        <v>292</v>
      </c>
      <c r="EH4" s="254">
        <v>296</v>
      </c>
      <c r="EI4" s="94">
        <v>296</v>
      </c>
      <c r="EJ4" s="94">
        <v>297</v>
      </c>
      <c r="EK4" s="94">
        <v>297</v>
      </c>
      <c r="EL4" s="94">
        <v>297</v>
      </c>
      <c r="EM4" s="94">
        <v>297</v>
      </c>
      <c r="EN4" s="94">
        <v>301</v>
      </c>
      <c r="EO4" s="94">
        <v>302</v>
      </c>
      <c r="EP4" s="94">
        <v>304</v>
      </c>
      <c r="EQ4" s="94">
        <v>306</v>
      </c>
      <c r="ER4" s="94">
        <v>306</v>
      </c>
      <c r="ES4" s="94">
        <v>309</v>
      </c>
      <c r="ET4" s="159">
        <v>316</v>
      </c>
      <c r="EU4" s="224"/>
    </row>
    <row r="5" spans="1:151" ht="13.5">
      <c r="A5" s="14"/>
      <c r="B5" s="13"/>
      <c r="C5" s="15" t="s">
        <v>6</v>
      </c>
      <c r="D5" s="16"/>
      <c r="E5" s="17"/>
      <c r="G5">
        <v>1</v>
      </c>
      <c r="H5" s="18">
        <v>4</v>
      </c>
      <c r="I5" s="17">
        <v>5</v>
      </c>
      <c r="J5">
        <v>6</v>
      </c>
      <c r="K5">
        <v>8</v>
      </c>
      <c r="L5" s="18">
        <v>9</v>
      </c>
      <c r="M5" s="17">
        <v>10</v>
      </c>
      <c r="N5">
        <v>14</v>
      </c>
      <c r="O5">
        <v>15</v>
      </c>
      <c r="P5" s="18">
        <v>17</v>
      </c>
      <c r="Q5" s="33">
        <v>17</v>
      </c>
      <c r="R5" s="34">
        <v>17</v>
      </c>
      <c r="S5" s="34">
        <v>17</v>
      </c>
      <c r="T5">
        <v>18</v>
      </c>
      <c r="U5" s="35">
        <v>19</v>
      </c>
      <c r="V5" s="36">
        <v>20</v>
      </c>
      <c r="W5" s="37">
        <v>20</v>
      </c>
      <c r="X5" s="22">
        <v>21</v>
      </c>
      <c r="Y5" s="37">
        <v>22</v>
      </c>
      <c r="Z5" s="37">
        <v>22</v>
      </c>
      <c r="AA5" s="22">
        <v>22</v>
      </c>
      <c r="AB5" s="22">
        <v>26</v>
      </c>
      <c r="AC5" s="19">
        <v>27</v>
      </c>
      <c r="AD5" s="24">
        <v>27</v>
      </c>
      <c r="AE5" s="22">
        <v>27</v>
      </c>
      <c r="AF5" s="22">
        <v>28</v>
      </c>
      <c r="AG5" s="25">
        <v>28</v>
      </c>
      <c r="AH5" s="106">
        <v>28</v>
      </c>
      <c r="AI5" s="94">
        <v>27</v>
      </c>
      <c r="AJ5" s="94">
        <v>27</v>
      </c>
      <c r="AK5" s="94">
        <v>26</v>
      </c>
      <c r="AL5" s="94">
        <v>26</v>
      </c>
      <c r="AM5" s="94">
        <v>26</v>
      </c>
      <c r="AN5" s="94">
        <v>25</v>
      </c>
      <c r="AO5" s="94">
        <v>24</v>
      </c>
      <c r="AP5" s="94">
        <v>25</v>
      </c>
      <c r="AQ5" s="94">
        <v>27</v>
      </c>
      <c r="AR5" s="94">
        <v>27</v>
      </c>
      <c r="AS5" s="129">
        <v>27</v>
      </c>
      <c r="AT5" s="117">
        <v>27</v>
      </c>
      <c r="AU5" s="94">
        <v>28</v>
      </c>
      <c r="AV5" s="94">
        <v>28</v>
      </c>
      <c r="AW5" s="94">
        <v>28</v>
      </c>
      <c r="AX5" s="94">
        <v>28</v>
      </c>
      <c r="AY5" s="94">
        <v>28</v>
      </c>
      <c r="AZ5" s="94">
        <v>28</v>
      </c>
      <c r="BA5" s="94">
        <v>28</v>
      </c>
      <c r="BB5" s="94">
        <v>28</v>
      </c>
      <c r="BC5" s="94">
        <v>28</v>
      </c>
      <c r="BD5" s="94">
        <v>28</v>
      </c>
      <c r="BE5" s="94">
        <v>28</v>
      </c>
      <c r="BF5" s="129">
        <v>32</v>
      </c>
      <c r="BG5" s="117">
        <v>32</v>
      </c>
      <c r="BH5" s="94">
        <v>32</v>
      </c>
      <c r="BI5" s="94">
        <v>32</v>
      </c>
      <c r="BJ5" s="94">
        <v>32</v>
      </c>
      <c r="BK5" s="94">
        <v>33</v>
      </c>
      <c r="BL5" s="94">
        <v>33</v>
      </c>
      <c r="BM5" s="94">
        <v>33</v>
      </c>
      <c r="BN5" s="94">
        <v>33</v>
      </c>
      <c r="BO5" s="94">
        <v>33</v>
      </c>
      <c r="BP5" s="94">
        <v>33</v>
      </c>
      <c r="BQ5" s="94">
        <v>34</v>
      </c>
      <c r="BR5" s="94">
        <v>33</v>
      </c>
      <c r="BS5" s="94">
        <v>33</v>
      </c>
      <c r="BT5" s="129">
        <v>33</v>
      </c>
      <c r="BU5" s="117">
        <v>33</v>
      </c>
      <c r="BV5" s="94">
        <v>33</v>
      </c>
      <c r="BW5" s="94">
        <v>33</v>
      </c>
      <c r="BX5" s="94">
        <v>33</v>
      </c>
      <c r="BY5" s="94">
        <v>33</v>
      </c>
      <c r="BZ5" s="94">
        <v>33</v>
      </c>
      <c r="CA5" s="159">
        <v>34</v>
      </c>
      <c r="CB5" s="94">
        <v>34</v>
      </c>
      <c r="CC5" s="94">
        <v>34</v>
      </c>
      <c r="CD5" s="94">
        <v>34</v>
      </c>
      <c r="CE5" s="94">
        <v>35</v>
      </c>
      <c r="CF5" s="94">
        <v>35</v>
      </c>
      <c r="CG5" s="94">
        <v>35</v>
      </c>
      <c r="CH5" s="94">
        <v>35</v>
      </c>
      <c r="CI5" s="174">
        <v>36</v>
      </c>
      <c r="CJ5" s="94">
        <v>36</v>
      </c>
      <c r="CK5" s="94">
        <v>36</v>
      </c>
      <c r="CL5" s="94">
        <v>36</v>
      </c>
      <c r="CM5" s="94">
        <v>36</v>
      </c>
      <c r="CN5" s="94">
        <v>36</v>
      </c>
      <c r="CO5" s="94">
        <v>36</v>
      </c>
      <c r="CP5" s="94">
        <v>36</v>
      </c>
      <c r="CQ5" s="94">
        <v>36</v>
      </c>
      <c r="CR5" s="94">
        <v>37</v>
      </c>
      <c r="CS5" s="94">
        <v>40</v>
      </c>
      <c r="CT5" s="94">
        <v>41</v>
      </c>
      <c r="CU5" s="174">
        <v>41</v>
      </c>
      <c r="CV5" s="94">
        <v>41</v>
      </c>
      <c r="CW5" s="194">
        <v>41</v>
      </c>
      <c r="CX5" s="94">
        <v>41</v>
      </c>
      <c r="CY5" s="94">
        <v>41</v>
      </c>
      <c r="CZ5" s="94">
        <v>41</v>
      </c>
      <c r="DA5" s="94">
        <v>41</v>
      </c>
      <c r="DB5" s="94">
        <v>42</v>
      </c>
      <c r="DC5" s="94">
        <v>42</v>
      </c>
      <c r="DD5" s="94">
        <v>42</v>
      </c>
      <c r="DE5" s="94">
        <v>42</v>
      </c>
      <c r="DF5" s="94">
        <v>42</v>
      </c>
      <c r="DG5" s="94">
        <v>40</v>
      </c>
      <c r="DH5" s="94">
        <v>40</v>
      </c>
      <c r="DI5" s="94">
        <v>40</v>
      </c>
      <c r="DJ5" s="94">
        <v>40</v>
      </c>
      <c r="DK5" s="94">
        <v>40</v>
      </c>
      <c r="DL5" s="94">
        <v>41</v>
      </c>
      <c r="DM5" s="94">
        <v>41</v>
      </c>
      <c r="DN5" s="94">
        <v>41</v>
      </c>
      <c r="DO5" s="94">
        <v>42</v>
      </c>
      <c r="DP5" s="94">
        <v>42</v>
      </c>
      <c r="DQ5" s="94">
        <v>42</v>
      </c>
      <c r="DR5" s="94">
        <v>42</v>
      </c>
      <c r="DS5" s="94">
        <v>42</v>
      </c>
      <c r="DT5" s="94">
        <v>42</v>
      </c>
      <c r="DU5" s="94">
        <v>43</v>
      </c>
      <c r="DV5" s="94">
        <v>46</v>
      </c>
      <c r="DW5" s="94">
        <v>46</v>
      </c>
      <c r="DX5" s="94">
        <v>46</v>
      </c>
      <c r="DY5" s="94">
        <v>44</v>
      </c>
      <c r="DZ5" s="94">
        <v>44</v>
      </c>
      <c r="EA5" s="94">
        <v>44</v>
      </c>
      <c r="EB5" s="94">
        <v>44</v>
      </c>
      <c r="EC5" s="94">
        <v>45</v>
      </c>
      <c r="ED5" s="94">
        <v>45</v>
      </c>
      <c r="EE5" s="94">
        <v>45</v>
      </c>
      <c r="EF5" s="94">
        <v>45</v>
      </c>
      <c r="EG5" s="94">
        <v>45</v>
      </c>
      <c r="EH5" s="254">
        <v>45</v>
      </c>
      <c r="EI5" s="94">
        <v>45</v>
      </c>
      <c r="EJ5" s="94">
        <v>45</v>
      </c>
      <c r="EK5" s="94">
        <v>45</v>
      </c>
      <c r="EL5" s="94">
        <v>45</v>
      </c>
      <c r="EM5" s="94">
        <v>45</v>
      </c>
      <c r="EN5" s="94">
        <v>46</v>
      </c>
      <c r="EO5" s="94">
        <v>46</v>
      </c>
      <c r="EP5" s="94">
        <v>46</v>
      </c>
      <c r="EQ5" s="94">
        <v>46</v>
      </c>
      <c r="ER5" s="94">
        <v>47</v>
      </c>
      <c r="ES5" s="94">
        <v>47</v>
      </c>
      <c r="ET5" s="159">
        <v>47</v>
      </c>
      <c r="EU5" s="224"/>
    </row>
    <row r="6" spans="1:151" ht="13.5">
      <c r="A6" s="14"/>
      <c r="B6" s="13"/>
      <c r="C6" s="15" t="s">
        <v>7</v>
      </c>
      <c r="D6" s="16"/>
      <c r="E6" s="17"/>
      <c r="H6" s="18"/>
      <c r="I6" s="17"/>
      <c r="L6" s="18"/>
      <c r="M6" s="17">
        <v>1</v>
      </c>
      <c r="N6">
        <v>2</v>
      </c>
      <c r="O6">
        <v>3</v>
      </c>
      <c r="P6" s="18">
        <v>3</v>
      </c>
      <c r="Q6" s="33">
        <v>5</v>
      </c>
      <c r="R6" s="34">
        <v>5</v>
      </c>
      <c r="S6" s="34">
        <v>7</v>
      </c>
      <c r="T6">
        <v>8</v>
      </c>
      <c r="U6" s="35">
        <v>9</v>
      </c>
      <c r="V6" s="36">
        <v>9</v>
      </c>
      <c r="W6" s="37">
        <v>9</v>
      </c>
      <c r="X6" s="22">
        <f>W6</f>
        <v>9</v>
      </c>
      <c r="Y6" s="37">
        <v>11</v>
      </c>
      <c r="Z6" s="37">
        <v>11</v>
      </c>
      <c r="AA6" s="22">
        <v>11</v>
      </c>
      <c r="AB6" s="22">
        <v>16</v>
      </c>
      <c r="AC6" s="19">
        <v>21</v>
      </c>
      <c r="AD6" s="24">
        <v>23</v>
      </c>
      <c r="AE6" s="22">
        <v>28</v>
      </c>
      <c r="AF6" s="22">
        <v>29</v>
      </c>
      <c r="AG6" s="25">
        <v>32</v>
      </c>
      <c r="AH6" s="106">
        <v>32</v>
      </c>
      <c r="AI6" s="94">
        <v>32</v>
      </c>
      <c r="AJ6" s="94">
        <v>33</v>
      </c>
      <c r="AK6" s="94">
        <v>33</v>
      </c>
      <c r="AL6" s="94">
        <v>33</v>
      </c>
      <c r="AM6" s="94">
        <v>33</v>
      </c>
      <c r="AN6" s="94">
        <v>33</v>
      </c>
      <c r="AO6" s="94">
        <v>33</v>
      </c>
      <c r="AP6" s="94">
        <v>34</v>
      </c>
      <c r="AQ6" s="94">
        <v>35</v>
      </c>
      <c r="AR6" s="94">
        <v>35</v>
      </c>
      <c r="AS6" s="129">
        <v>35</v>
      </c>
      <c r="AT6" s="117">
        <v>35</v>
      </c>
      <c r="AU6" s="94">
        <v>36</v>
      </c>
      <c r="AV6" s="94">
        <v>36</v>
      </c>
      <c r="AW6" s="94">
        <v>37</v>
      </c>
      <c r="AX6" s="94">
        <v>38</v>
      </c>
      <c r="AY6" s="94">
        <v>38</v>
      </c>
      <c r="AZ6" s="94">
        <v>38</v>
      </c>
      <c r="BA6" s="94">
        <v>38</v>
      </c>
      <c r="BB6" s="94">
        <v>38</v>
      </c>
      <c r="BC6" s="94">
        <v>38</v>
      </c>
      <c r="BD6" s="94">
        <v>38</v>
      </c>
      <c r="BE6" s="94">
        <v>38</v>
      </c>
      <c r="BF6" s="129">
        <v>38</v>
      </c>
      <c r="BG6" s="117">
        <v>38</v>
      </c>
      <c r="BH6" s="94">
        <v>38</v>
      </c>
      <c r="BI6" s="94">
        <v>38</v>
      </c>
      <c r="BJ6" s="94">
        <v>38</v>
      </c>
      <c r="BK6" s="94">
        <v>38</v>
      </c>
      <c r="BL6" s="94">
        <v>38</v>
      </c>
      <c r="BM6" s="94">
        <v>39</v>
      </c>
      <c r="BN6" s="94">
        <v>39</v>
      </c>
      <c r="BO6" s="94">
        <v>40</v>
      </c>
      <c r="BP6" s="94">
        <v>41</v>
      </c>
      <c r="BQ6" s="94">
        <v>41</v>
      </c>
      <c r="BR6" s="94">
        <v>41</v>
      </c>
      <c r="BS6" s="94">
        <v>41</v>
      </c>
      <c r="BT6" s="129">
        <v>40</v>
      </c>
      <c r="BU6" s="117">
        <v>40</v>
      </c>
      <c r="BV6" s="94">
        <v>40</v>
      </c>
      <c r="BW6" s="94">
        <v>40</v>
      </c>
      <c r="BX6" s="94">
        <v>40</v>
      </c>
      <c r="BY6" s="94">
        <v>42</v>
      </c>
      <c r="BZ6" s="94">
        <v>42</v>
      </c>
      <c r="CA6" s="159">
        <v>43</v>
      </c>
      <c r="CB6" s="94">
        <v>44</v>
      </c>
      <c r="CC6" s="94">
        <v>44</v>
      </c>
      <c r="CD6" s="94">
        <v>44</v>
      </c>
      <c r="CE6" s="94">
        <v>44</v>
      </c>
      <c r="CF6" s="94">
        <v>45</v>
      </c>
      <c r="CG6" s="94">
        <v>47</v>
      </c>
      <c r="CH6" s="94">
        <v>49</v>
      </c>
      <c r="CI6" s="174">
        <v>52</v>
      </c>
      <c r="CJ6" s="94">
        <v>52</v>
      </c>
      <c r="CK6" s="94">
        <v>52</v>
      </c>
      <c r="CL6" s="94">
        <v>52</v>
      </c>
      <c r="CM6" s="94">
        <v>53</v>
      </c>
      <c r="CN6" s="94">
        <v>53</v>
      </c>
      <c r="CO6" s="94">
        <v>54</v>
      </c>
      <c r="CP6" s="94">
        <v>55</v>
      </c>
      <c r="CQ6" s="94">
        <v>56</v>
      </c>
      <c r="CR6" s="94">
        <v>58</v>
      </c>
      <c r="CS6" s="94">
        <v>61</v>
      </c>
      <c r="CT6" s="94">
        <v>64</v>
      </c>
      <c r="CU6" s="174">
        <v>64</v>
      </c>
      <c r="CV6" s="94">
        <v>63</v>
      </c>
      <c r="CW6" s="194">
        <v>63</v>
      </c>
      <c r="CX6" s="94">
        <v>63</v>
      </c>
      <c r="CY6" s="94">
        <v>63</v>
      </c>
      <c r="CZ6" s="94">
        <v>63</v>
      </c>
      <c r="DA6" s="94">
        <v>64</v>
      </c>
      <c r="DB6" s="94">
        <v>65</v>
      </c>
      <c r="DC6" s="94">
        <v>65</v>
      </c>
      <c r="DD6" s="94">
        <v>67</v>
      </c>
      <c r="DE6" s="94">
        <v>67</v>
      </c>
      <c r="DF6" s="94">
        <v>67</v>
      </c>
      <c r="DG6" s="94">
        <v>68</v>
      </c>
      <c r="DH6" s="94">
        <v>69</v>
      </c>
      <c r="DI6" s="94">
        <v>69</v>
      </c>
      <c r="DJ6" s="94">
        <v>70</v>
      </c>
      <c r="DK6" s="94">
        <v>70</v>
      </c>
      <c r="DL6" s="94">
        <v>70</v>
      </c>
      <c r="DM6" s="94">
        <v>71</v>
      </c>
      <c r="DN6" s="94">
        <v>71</v>
      </c>
      <c r="DO6" s="94">
        <v>71</v>
      </c>
      <c r="DP6" s="94">
        <v>71</v>
      </c>
      <c r="DQ6" s="94">
        <v>71</v>
      </c>
      <c r="DR6" s="94">
        <v>71</v>
      </c>
      <c r="DS6" s="94">
        <v>71</v>
      </c>
      <c r="DT6" s="94">
        <v>71</v>
      </c>
      <c r="DU6" s="94">
        <v>71</v>
      </c>
      <c r="DV6" s="94">
        <v>73</v>
      </c>
      <c r="DW6" s="94">
        <v>73</v>
      </c>
      <c r="DX6" s="94">
        <v>73</v>
      </c>
      <c r="DY6" s="94">
        <v>73</v>
      </c>
      <c r="DZ6" s="94">
        <v>73</v>
      </c>
      <c r="EA6" s="94">
        <v>73</v>
      </c>
      <c r="EB6" s="94">
        <v>70</v>
      </c>
      <c r="EC6" s="94">
        <v>70</v>
      </c>
      <c r="ED6" s="94">
        <v>70</v>
      </c>
      <c r="EE6" s="94">
        <v>70</v>
      </c>
      <c r="EF6" s="94">
        <v>70</v>
      </c>
      <c r="EG6" s="94">
        <v>70</v>
      </c>
      <c r="EH6" s="254">
        <v>68</v>
      </c>
      <c r="EI6" s="94">
        <v>68</v>
      </c>
      <c r="EJ6" s="94">
        <v>68</v>
      </c>
      <c r="EK6" s="94">
        <v>68</v>
      </c>
      <c r="EL6" s="94">
        <v>68</v>
      </c>
      <c r="EM6" s="94">
        <v>67</v>
      </c>
      <c r="EN6" s="94">
        <v>68</v>
      </c>
      <c r="EO6" s="94">
        <v>68</v>
      </c>
      <c r="EP6" s="94">
        <v>68</v>
      </c>
      <c r="EQ6" s="94">
        <v>68</v>
      </c>
      <c r="ER6" s="94">
        <v>68</v>
      </c>
      <c r="ES6" s="94">
        <v>69</v>
      </c>
      <c r="ET6" s="159">
        <v>69</v>
      </c>
      <c r="EU6" s="224"/>
    </row>
    <row r="7" spans="1:151" ht="13.5">
      <c r="A7" s="14"/>
      <c r="B7" s="13"/>
      <c r="C7" s="15" t="s">
        <v>43</v>
      </c>
      <c r="D7" s="16">
        <v>52</v>
      </c>
      <c r="E7" s="17">
        <v>52</v>
      </c>
      <c r="F7">
        <v>51</v>
      </c>
      <c r="G7">
        <v>50</v>
      </c>
      <c r="H7" s="18">
        <v>50</v>
      </c>
      <c r="I7" s="17">
        <v>50</v>
      </c>
      <c r="J7">
        <v>53</v>
      </c>
      <c r="K7">
        <v>54</v>
      </c>
      <c r="L7" s="18">
        <v>55</v>
      </c>
      <c r="M7" s="17">
        <v>53</v>
      </c>
      <c r="N7">
        <v>53</v>
      </c>
      <c r="O7">
        <v>55</v>
      </c>
      <c r="P7" s="18">
        <v>58</v>
      </c>
      <c r="Q7" s="33">
        <v>58</v>
      </c>
      <c r="R7" s="34">
        <v>57</v>
      </c>
      <c r="S7" s="34">
        <v>57</v>
      </c>
      <c r="T7" s="34">
        <f>S7</f>
        <v>57</v>
      </c>
      <c r="U7" s="18">
        <v>57</v>
      </c>
      <c r="V7" s="24">
        <v>57</v>
      </c>
      <c r="W7" s="22">
        <v>57</v>
      </c>
      <c r="X7" s="22">
        <f>W7</f>
        <v>57</v>
      </c>
      <c r="Y7" s="37">
        <v>57</v>
      </c>
      <c r="Z7" s="37">
        <v>57</v>
      </c>
      <c r="AA7" s="22">
        <v>57</v>
      </c>
      <c r="AB7" s="22">
        <v>58</v>
      </c>
      <c r="AC7" s="19">
        <v>58</v>
      </c>
      <c r="AD7" s="24">
        <v>57</v>
      </c>
      <c r="AE7" s="22">
        <v>57</v>
      </c>
      <c r="AF7" s="22">
        <v>55</v>
      </c>
      <c r="AG7" s="25">
        <v>56</v>
      </c>
      <c r="AH7" s="106">
        <v>57</v>
      </c>
      <c r="AI7" s="94">
        <v>57</v>
      </c>
      <c r="AJ7" s="94">
        <v>57</v>
      </c>
      <c r="AK7" s="94">
        <v>57</v>
      </c>
      <c r="AL7" s="94">
        <v>57</v>
      </c>
      <c r="AM7" s="94">
        <v>57</v>
      </c>
      <c r="AN7" s="94">
        <v>56</v>
      </c>
      <c r="AO7" s="94">
        <v>56</v>
      </c>
      <c r="AP7" s="94">
        <v>57</v>
      </c>
      <c r="AQ7" s="94">
        <v>59</v>
      </c>
      <c r="AR7" s="94">
        <v>59</v>
      </c>
      <c r="AS7" s="129">
        <v>58</v>
      </c>
      <c r="AT7" s="117">
        <v>58</v>
      </c>
      <c r="AU7" s="94">
        <v>58</v>
      </c>
      <c r="AV7" s="94">
        <v>58</v>
      </c>
      <c r="AW7" s="94">
        <v>58</v>
      </c>
      <c r="AX7" s="94">
        <v>58</v>
      </c>
      <c r="AY7" s="94">
        <v>58</v>
      </c>
      <c r="AZ7" s="94">
        <v>58</v>
      </c>
      <c r="BA7" s="94">
        <v>58</v>
      </c>
      <c r="BB7" s="94">
        <v>58</v>
      </c>
      <c r="BC7" s="94">
        <v>58</v>
      </c>
      <c r="BD7" s="94">
        <v>58</v>
      </c>
      <c r="BE7" s="94">
        <v>58</v>
      </c>
      <c r="BF7" s="129">
        <v>59</v>
      </c>
      <c r="BG7" s="117">
        <v>60</v>
      </c>
      <c r="BH7" s="94">
        <v>60</v>
      </c>
      <c r="BI7" s="94">
        <v>63</v>
      </c>
      <c r="BJ7" s="94">
        <v>63</v>
      </c>
      <c r="BK7" s="94">
        <v>64</v>
      </c>
      <c r="BL7" s="94">
        <v>64</v>
      </c>
      <c r="BM7" s="94">
        <v>64</v>
      </c>
      <c r="BN7" s="94">
        <v>64</v>
      </c>
      <c r="BO7" s="94">
        <v>64</v>
      </c>
      <c r="BP7" s="94">
        <v>64</v>
      </c>
      <c r="BQ7" s="94">
        <v>66</v>
      </c>
      <c r="BR7" s="94">
        <v>67</v>
      </c>
      <c r="BS7" s="94">
        <v>67</v>
      </c>
      <c r="BT7" s="129">
        <v>67</v>
      </c>
      <c r="BU7" s="117">
        <v>65</v>
      </c>
      <c r="BV7" s="94">
        <v>65</v>
      </c>
      <c r="BW7" s="94">
        <v>65</v>
      </c>
      <c r="BX7" s="94">
        <v>65</v>
      </c>
      <c r="BY7" s="94">
        <v>65</v>
      </c>
      <c r="BZ7" s="94">
        <v>69</v>
      </c>
      <c r="CA7" s="159">
        <v>69</v>
      </c>
      <c r="CB7" s="94">
        <v>68</v>
      </c>
      <c r="CC7" s="94">
        <v>68</v>
      </c>
      <c r="CD7" s="94">
        <v>68</v>
      </c>
      <c r="CE7" s="94">
        <v>69</v>
      </c>
      <c r="CF7" s="94">
        <v>70</v>
      </c>
      <c r="CG7" s="94">
        <v>74</v>
      </c>
      <c r="CH7" s="94">
        <v>75</v>
      </c>
      <c r="CI7" s="174">
        <v>79</v>
      </c>
      <c r="CJ7" s="94">
        <v>79</v>
      </c>
      <c r="CK7" s="94">
        <v>79</v>
      </c>
      <c r="CL7" s="94">
        <v>79</v>
      </c>
      <c r="CM7" s="94">
        <v>80</v>
      </c>
      <c r="CN7" s="94">
        <v>82</v>
      </c>
      <c r="CO7" s="94">
        <v>86</v>
      </c>
      <c r="CP7" s="94">
        <v>89</v>
      </c>
      <c r="CQ7" s="94">
        <v>91</v>
      </c>
      <c r="CR7" s="94">
        <v>94</v>
      </c>
      <c r="CS7" s="94">
        <v>95</v>
      </c>
      <c r="CT7" s="94">
        <v>97</v>
      </c>
      <c r="CU7" s="174">
        <v>104</v>
      </c>
      <c r="CV7" s="94">
        <v>104</v>
      </c>
      <c r="CW7" s="194">
        <v>104</v>
      </c>
      <c r="CX7" s="94">
        <v>103</v>
      </c>
      <c r="CY7" s="94">
        <v>104</v>
      </c>
      <c r="CZ7" s="94">
        <v>106</v>
      </c>
      <c r="DA7" s="94">
        <v>107</v>
      </c>
      <c r="DB7" s="94">
        <v>109</v>
      </c>
      <c r="DC7" s="94">
        <v>112</v>
      </c>
      <c r="DD7" s="94">
        <v>113</v>
      </c>
      <c r="DE7" s="94">
        <v>116</v>
      </c>
      <c r="DF7" s="94">
        <v>117</v>
      </c>
      <c r="DG7" s="94">
        <v>118</v>
      </c>
      <c r="DH7" s="94">
        <v>121</v>
      </c>
      <c r="DI7" s="94">
        <v>124</v>
      </c>
      <c r="DJ7" s="94">
        <v>138</v>
      </c>
      <c r="DK7" s="94">
        <v>136</v>
      </c>
      <c r="DL7" s="94">
        <v>136</v>
      </c>
      <c r="DM7" s="94">
        <v>136</v>
      </c>
      <c r="DN7" s="94">
        <v>137</v>
      </c>
      <c r="DO7" s="94">
        <v>139</v>
      </c>
      <c r="DP7" s="94">
        <v>139</v>
      </c>
      <c r="DQ7" s="94">
        <v>139</v>
      </c>
      <c r="DR7" s="94">
        <v>140</v>
      </c>
      <c r="DS7" s="94">
        <v>141</v>
      </c>
      <c r="DT7" s="94">
        <v>142</v>
      </c>
      <c r="DU7" s="94">
        <v>143</v>
      </c>
      <c r="DV7" s="94">
        <v>154</v>
      </c>
      <c r="DW7" s="94">
        <v>152</v>
      </c>
      <c r="DX7" s="94">
        <v>152</v>
      </c>
      <c r="DY7" s="94">
        <v>150</v>
      </c>
      <c r="DZ7" s="94">
        <v>150</v>
      </c>
      <c r="EA7" s="94">
        <v>150</v>
      </c>
      <c r="EB7" s="94">
        <v>150</v>
      </c>
      <c r="EC7" s="94">
        <v>150</v>
      </c>
      <c r="ED7" s="94">
        <v>150</v>
      </c>
      <c r="EE7" s="94">
        <v>150</v>
      </c>
      <c r="EF7" s="94">
        <v>150</v>
      </c>
      <c r="EG7" s="94">
        <v>150</v>
      </c>
      <c r="EH7" s="254">
        <v>151</v>
      </c>
      <c r="EI7" s="94">
        <v>151</v>
      </c>
      <c r="EJ7" s="94">
        <v>151</v>
      </c>
      <c r="EK7" s="94">
        <v>151</v>
      </c>
      <c r="EL7" s="94">
        <v>151</v>
      </c>
      <c r="EM7" s="94">
        <v>151</v>
      </c>
      <c r="EN7" s="94">
        <v>151</v>
      </c>
      <c r="EO7" s="94">
        <v>151</v>
      </c>
      <c r="EP7" s="94">
        <v>151</v>
      </c>
      <c r="EQ7" s="94">
        <v>151</v>
      </c>
      <c r="ER7" s="94">
        <v>151</v>
      </c>
      <c r="ES7" s="94">
        <v>151</v>
      </c>
      <c r="ET7" s="159">
        <v>156</v>
      </c>
      <c r="EU7" s="224"/>
    </row>
    <row r="8" spans="1:151" ht="13.5">
      <c r="A8" s="14"/>
      <c r="B8" s="13"/>
      <c r="C8" s="15" t="s">
        <v>44</v>
      </c>
      <c r="D8" s="16"/>
      <c r="E8" s="17"/>
      <c r="H8" s="18"/>
      <c r="I8" s="17"/>
      <c r="L8" s="18"/>
      <c r="M8" s="17"/>
      <c r="P8" s="18"/>
      <c r="Q8" s="33"/>
      <c r="R8" s="34"/>
      <c r="S8" s="34"/>
      <c r="T8" s="34"/>
      <c r="U8" s="18"/>
      <c r="V8" s="24"/>
      <c r="W8" s="22"/>
      <c r="X8" s="22"/>
      <c r="Y8" s="37"/>
      <c r="Z8" s="37"/>
      <c r="AA8" s="22"/>
      <c r="AB8" s="22"/>
      <c r="AC8" s="19"/>
      <c r="AD8" s="24"/>
      <c r="AE8" s="22"/>
      <c r="AF8" s="22"/>
      <c r="AG8" s="25"/>
      <c r="AH8" s="106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129"/>
      <c r="AT8" s="117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129"/>
      <c r="BG8" s="117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129"/>
      <c r="BU8" s="117"/>
      <c r="BV8" s="94"/>
      <c r="BW8" s="94"/>
      <c r="BX8" s="94"/>
      <c r="BY8" s="94"/>
      <c r="BZ8" s="94"/>
      <c r="CA8" s="159"/>
      <c r="CB8" s="94"/>
      <c r="CC8" s="94"/>
      <c r="CD8" s="94"/>
      <c r="CE8" s="94"/>
      <c r="CF8" s="94"/>
      <c r="CG8" s="94"/>
      <c r="CH8" s="94"/>
      <c r="CI8" s="17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17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>
        <v>1</v>
      </c>
      <c r="EG8" s="94">
        <v>1</v>
      </c>
      <c r="EH8" s="254">
        <v>1</v>
      </c>
      <c r="EI8" s="94">
        <v>1</v>
      </c>
      <c r="EJ8" s="94">
        <v>1</v>
      </c>
      <c r="EK8" s="94">
        <v>1</v>
      </c>
      <c r="EL8" s="94">
        <v>1</v>
      </c>
      <c r="EM8" s="94">
        <v>2</v>
      </c>
      <c r="EN8" s="94">
        <v>2</v>
      </c>
      <c r="EO8" s="94">
        <v>2</v>
      </c>
      <c r="EP8" s="94">
        <v>2</v>
      </c>
      <c r="EQ8" s="94">
        <v>3</v>
      </c>
      <c r="ER8" s="94">
        <v>5</v>
      </c>
      <c r="ES8" s="94">
        <v>5</v>
      </c>
      <c r="ET8" s="159">
        <v>7</v>
      </c>
      <c r="EU8" s="224"/>
    </row>
    <row r="9" spans="1:151" ht="13.5">
      <c r="A9" s="14"/>
      <c r="B9" s="13"/>
      <c r="C9" s="15" t="s">
        <v>33</v>
      </c>
      <c r="D9" s="16"/>
      <c r="E9" s="17"/>
      <c r="H9" s="18"/>
      <c r="I9" s="17"/>
      <c r="L9" s="18"/>
      <c r="M9" s="17"/>
      <c r="P9" s="18"/>
      <c r="Q9" s="33"/>
      <c r="R9" s="34"/>
      <c r="S9" s="34"/>
      <c r="T9" s="34"/>
      <c r="U9" s="18"/>
      <c r="V9" s="24"/>
      <c r="W9" s="22"/>
      <c r="X9" s="22"/>
      <c r="Y9" s="37"/>
      <c r="Z9" s="37"/>
      <c r="AA9" s="22"/>
      <c r="AB9" s="22"/>
      <c r="AC9" s="19"/>
      <c r="AD9" s="24"/>
      <c r="AE9" s="22"/>
      <c r="AF9" s="22"/>
      <c r="AG9" s="25"/>
      <c r="AH9" s="106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129"/>
      <c r="AT9" s="117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129"/>
      <c r="BG9" s="117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129"/>
      <c r="BU9" s="117"/>
      <c r="BV9" s="94"/>
      <c r="BW9" s="94"/>
      <c r="BX9" s="94"/>
      <c r="BY9" s="94"/>
      <c r="BZ9" s="94"/>
      <c r="CA9" s="159"/>
      <c r="CB9" s="94"/>
      <c r="CC9" s="94"/>
      <c r="CD9" s="94"/>
      <c r="CE9" s="94"/>
      <c r="CF9" s="94"/>
      <c r="CG9" s="94"/>
      <c r="CH9" s="94"/>
      <c r="CI9" s="174"/>
      <c r="CJ9" s="94"/>
      <c r="CK9" s="94"/>
      <c r="CL9" s="94"/>
      <c r="CM9" s="94"/>
      <c r="CN9" s="94"/>
      <c r="CO9" s="94"/>
      <c r="CP9" s="94"/>
      <c r="CQ9" s="94"/>
      <c r="CR9" s="94"/>
      <c r="CS9" s="94">
        <v>1</v>
      </c>
      <c r="CT9" s="94">
        <v>1</v>
      </c>
      <c r="CU9" s="174">
        <v>1</v>
      </c>
      <c r="CV9" s="94">
        <v>1</v>
      </c>
      <c r="CW9" s="194">
        <v>1</v>
      </c>
      <c r="CX9" s="94">
        <v>1</v>
      </c>
      <c r="CY9" s="94">
        <v>1</v>
      </c>
      <c r="CZ9" s="94">
        <v>1</v>
      </c>
      <c r="DA9" s="94">
        <v>1</v>
      </c>
      <c r="DB9" s="94">
        <v>1</v>
      </c>
      <c r="DC9" s="94">
        <v>1</v>
      </c>
      <c r="DD9" s="94">
        <v>1</v>
      </c>
      <c r="DE9" s="94">
        <v>1</v>
      </c>
      <c r="DF9" s="94">
        <v>1</v>
      </c>
      <c r="DG9" s="94">
        <v>1</v>
      </c>
      <c r="DH9" s="94">
        <v>1</v>
      </c>
      <c r="DI9" s="94">
        <v>1</v>
      </c>
      <c r="DJ9" s="94">
        <v>1</v>
      </c>
      <c r="DK9" s="94">
        <v>1</v>
      </c>
      <c r="DL9" s="94">
        <v>1</v>
      </c>
      <c r="DM9" s="94">
        <v>1</v>
      </c>
      <c r="DN9" s="94">
        <v>1</v>
      </c>
      <c r="DO9" s="94">
        <v>1</v>
      </c>
      <c r="DP9" s="94">
        <v>1</v>
      </c>
      <c r="DQ9" s="94">
        <v>1</v>
      </c>
      <c r="DR9" s="94">
        <v>0</v>
      </c>
      <c r="DS9" s="94">
        <v>0</v>
      </c>
      <c r="DT9" s="94">
        <v>0</v>
      </c>
      <c r="DU9" s="94">
        <v>0</v>
      </c>
      <c r="DV9" s="94">
        <v>0</v>
      </c>
      <c r="DW9" s="94">
        <v>0</v>
      </c>
      <c r="DX9" s="94">
        <v>0</v>
      </c>
      <c r="DY9" s="94">
        <v>0</v>
      </c>
      <c r="DZ9" s="94">
        <v>0</v>
      </c>
      <c r="EA9" s="94">
        <v>0</v>
      </c>
      <c r="EB9" s="94">
        <v>0</v>
      </c>
      <c r="EC9" s="94">
        <v>0</v>
      </c>
      <c r="ED9" s="94">
        <v>0</v>
      </c>
      <c r="EE9" s="94">
        <v>0</v>
      </c>
      <c r="EF9" s="94">
        <v>0</v>
      </c>
      <c r="EG9" s="94">
        <v>0</v>
      </c>
      <c r="EH9" s="254">
        <v>0</v>
      </c>
      <c r="EI9" s="94">
        <v>0</v>
      </c>
      <c r="EJ9" s="94">
        <v>0</v>
      </c>
      <c r="EK9" s="94">
        <v>0</v>
      </c>
      <c r="EL9" s="94">
        <v>0</v>
      </c>
      <c r="EM9" s="94">
        <v>0</v>
      </c>
      <c r="EN9" s="94">
        <v>0</v>
      </c>
      <c r="EO9" s="94">
        <v>0</v>
      </c>
      <c r="EP9" s="94">
        <v>0</v>
      </c>
      <c r="EQ9" s="94">
        <v>0</v>
      </c>
      <c r="ER9" s="94">
        <v>0</v>
      </c>
      <c r="ES9" s="94">
        <v>0</v>
      </c>
      <c r="ET9" s="159">
        <v>0</v>
      </c>
      <c r="EU9" s="224"/>
    </row>
    <row r="10" spans="1:151" ht="14.25" thickBot="1">
      <c r="A10" s="14"/>
      <c r="B10" s="13"/>
      <c r="C10" s="15" t="s">
        <v>80</v>
      </c>
      <c r="D10" s="16"/>
      <c r="E10" s="17"/>
      <c r="H10" s="18"/>
      <c r="I10" s="17"/>
      <c r="L10" s="18"/>
      <c r="M10" s="17"/>
      <c r="P10" s="18"/>
      <c r="Q10" s="33"/>
      <c r="R10" s="34"/>
      <c r="S10" s="34"/>
      <c r="T10" s="34"/>
      <c r="U10" s="18"/>
      <c r="V10" s="24"/>
      <c r="W10" s="22"/>
      <c r="X10" s="22"/>
      <c r="Y10" s="37"/>
      <c r="Z10" s="37"/>
      <c r="AA10" s="22"/>
      <c r="AB10" s="22"/>
      <c r="AC10" s="19"/>
      <c r="AD10" s="24"/>
      <c r="AE10" s="22"/>
      <c r="AF10" s="22"/>
      <c r="AG10" s="25"/>
      <c r="AH10" s="106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129"/>
      <c r="AT10" s="117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129"/>
      <c r="BG10" s="117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129"/>
      <c r="BU10" s="117"/>
      <c r="BV10" s="94"/>
      <c r="BW10" s="94"/>
      <c r="BX10" s="94"/>
      <c r="BY10" s="94"/>
      <c r="BZ10" s="94"/>
      <c r="CA10" s="159"/>
      <c r="CB10" s="94"/>
      <c r="CC10" s="94"/>
      <c r="CD10" s="94"/>
      <c r="CE10" s="94"/>
      <c r="CF10" s="94"/>
      <c r="CG10" s="94"/>
      <c r="CH10" s="94"/>
      <c r="CI10" s="17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174"/>
      <c r="CV10" s="94"/>
      <c r="CW10" s="1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>
        <v>1</v>
      </c>
      <c r="DW10" s="94">
        <v>1</v>
      </c>
      <c r="DX10" s="94">
        <v>1</v>
      </c>
      <c r="DY10" s="94">
        <v>1</v>
      </c>
      <c r="DZ10" s="94">
        <v>2</v>
      </c>
      <c r="EA10" s="94">
        <v>2</v>
      </c>
      <c r="EB10" s="94">
        <v>2</v>
      </c>
      <c r="EC10" s="94">
        <v>2</v>
      </c>
      <c r="ED10" s="94">
        <v>3</v>
      </c>
      <c r="EE10" s="94">
        <v>3</v>
      </c>
      <c r="EF10" s="94">
        <v>4</v>
      </c>
      <c r="EG10" s="94">
        <v>4</v>
      </c>
      <c r="EH10" s="254">
        <v>4</v>
      </c>
      <c r="EI10" s="94">
        <v>4</v>
      </c>
      <c r="EJ10" s="94">
        <v>4</v>
      </c>
      <c r="EK10" s="94">
        <v>4</v>
      </c>
      <c r="EL10" s="94">
        <v>5</v>
      </c>
      <c r="EM10" s="94">
        <v>5</v>
      </c>
      <c r="EN10" s="94">
        <v>5</v>
      </c>
      <c r="EO10" s="94">
        <v>5</v>
      </c>
      <c r="EP10" s="94">
        <v>5</v>
      </c>
      <c r="EQ10" s="94">
        <v>5</v>
      </c>
      <c r="ER10" s="94">
        <v>5</v>
      </c>
      <c r="ES10" s="94">
        <v>5</v>
      </c>
      <c r="ET10" s="159">
        <v>5</v>
      </c>
      <c r="EU10" s="224"/>
    </row>
    <row r="11" spans="1:151" s="13" customFormat="1" ht="14.25" thickTop="1">
      <c r="A11" s="1" t="s">
        <v>9</v>
      </c>
      <c r="B11" s="2" t="s">
        <v>10</v>
      </c>
      <c r="C11" s="3"/>
      <c r="D11" s="93">
        <f aca="true" t="shared" si="0" ref="D11:BO11">SUM(D12:D15)</f>
        <v>43</v>
      </c>
      <c r="E11" s="93">
        <f t="shared" si="0"/>
        <v>44</v>
      </c>
      <c r="F11" s="93">
        <f t="shared" si="0"/>
        <v>44</v>
      </c>
      <c r="G11" s="93">
        <f t="shared" si="0"/>
        <v>43</v>
      </c>
      <c r="H11" s="93">
        <f t="shared" si="0"/>
        <v>44</v>
      </c>
      <c r="I11" s="93">
        <f t="shared" si="0"/>
        <v>49</v>
      </c>
      <c r="J11" s="93">
        <f t="shared" si="0"/>
        <v>51</v>
      </c>
      <c r="K11" s="93">
        <f t="shared" si="0"/>
        <v>57</v>
      </c>
      <c r="L11" s="93">
        <f t="shared" si="0"/>
        <v>62</v>
      </c>
      <c r="M11" s="93">
        <f t="shared" si="0"/>
        <v>63</v>
      </c>
      <c r="N11" s="93">
        <f t="shared" si="0"/>
        <v>64</v>
      </c>
      <c r="O11" s="93">
        <f t="shared" si="0"/>
        <v>66</v>
      </c>
      <c r="P11" s="93">
        <f t="shared" si="0"/>
        <v>67</v>
      </c>
      <c r="Q11" s="93">
        <f t="shared" si="0"/>
        <v>68</v>
      </c>
      <c r="R11" s="93">
        <f t="shared" si="0"/>
        <v>70</v>
      </c>
      <c r="S11" s="93">
        <f t="shared" si="0"/>
        <v>71</v>
      </c>
      <c r="T11" s="93">
        <f t="shared" si="0"/>
        <v>73</v>
      </c>
      <c r="U11" s="93">
        <f t="shared" si="0"/>
        <v>75</v>
      </c>
      <c r="V11" s="93">
        <f t="shared" si="0"/>
        <v>75</v>
      </c>
      <c r="W11" s="93">
        <f t="shared" si="0"/>
        <v>75</v>
      </c>
      <c r="X11" s="93">
        <f t="shared" si="0"/>
        <v>75</v>
      </c>
      <c r="Y11" s="93">
        <f t="shared" si="0"/>
        <v>75</v>
      </c>
      <c r="Z11" s="93">
        <f t="shared" si="0"/>
        <v>75</v>
      </c>
      <c r="AA11" s="93">
        <f t="shared" si="0"/>
        <v>75</v>
      </c>
      <c r="AB11" s="93">
        <f t="shared" si="0"/>
        <v>74</v>
      </c>
      <c r="AC11" s="93">
        <f t="shared" si="0"/>
        <v>73</v>
      </c>
      <c r="AD11" s="93">
        <f t="shared" si="0"/>
        <v>77</v>
      </c>
      <c r="AE11" s="93">
        <f t="shared" si="0"/>
        <v>78</v>
      </c>
      <c r="AF11" s="93">
        <f t="shared" si="0"/>
        <v>80</v>
      </c>
      <c r="AG11" s="93">
        <f t="shared" si="0"/>
        <v>83</v>
      </c>
      <c r="AH11" s="93">
        <f t="shared" si="0"/>
        <v>83</v>
      </c>
      <c r="AI11" s="93">
        <f t="shared" si="0"/>
        <v>82</v>
      </c>
      <c r="AJ11" s="93">
        <f t="shared" si="0"/>
        <v>84</v>
      </c>
      <c r="AK11" s="93">
        <f t="shared" si="0"/>
        <v>84</v>
      </c>
      <c r="AL11" s="93">
        <f t="shared" si="0"/>
        <v>84</v>
      </c>
      <c r="AM11" s="93">
        <f t="shared" si="0"/>
        <v>85</v>
      </c>
      <c r="AN11" s="93">
        <f t="shared" si="0"/>
        <v>86</v>
      </c>
      <c r="AO11" s="93">
        <f t="shared" si="0"/>
        <v>85</v>
      </c>
      <c r="AP11" s="93">
        <f t="shared" si="0"/>
        <v>86</v>
      </c>
      <c r="AQ11" s="93">
        <f t="shared" si="0"/>
        <v>86</v>
      </c>
      <c r="AR11" s="93">
        <f t="shared" si="0"/>
        <v>86</v>
      </c>
      <c r="AS11" s="93">
        <f t="shared" si="0"/>
        <v>89</v>
      </c>
      <c r="AT11" s="93">
        <f t="shared" si="0"/>
        <v>89</v>
      </c>
      <c r="AU11" s="93">
        <f t="shared" si="0"/>
        <v>89</v>
      </c>
      <c r="AV11" s="93">
        <f t="shared" si="0"/>
        <v>90</v>
      </c>
      <c r="AW11" s="93">
        <f t="shared" si="0"/>
        <v>90</v>
      </c>
      <c r="AX11" s="93">
        <f t="shared" si="0"/>
        <v>90</v>
      </c>
      <c r="AY11" s="93">
        <f t="shared" si="0"/>
        <v>90</v>
      </c>
      <c r="AZ11" s="93">
        <f t="shared" si="0"/>
        <v>90</v>
      </c>
      <c r="BA11" s="93">
        <f t="shared" si="0"/>
        <v>92</v>
      </c>
      <c r="BB11" s="93">
        <f t="shared" si="0"/>
        <v>92</v>
      </c>
      <c r="BC11" s="93">
        <f t="shared" si="0"/>
        <v>92</v>
      </c>
      <c r="BD11" s="93">
        <f t="shared" si="0"/>
        <v>92</v>
      </c>
      <c r="BE11" s="93">
        <f t="shared" si="0"/>
        <v>92</v>
      </c>
      <c r="BF11" s="93">
        <f t="shared" si="0"/>
        <v>94</v>
      </c>
      <c r="BG11" s="93">
        <f t="shared" si="0"/>
        <v>94</v>
      </c>
      <c r="BH11" s="93">
        <f t="shared" si="0"/>
        <v>94</v>
      </c>
      <c r="BI11" s="93">
        <f t="shared" si="0"/>
        <v>96</v>
      </c>
      <c r="BJ11" s="93">
        <f t="shared" si="0"/>
        <v>97</v>
      </c>
      <c r="BK11" s="93">
        <f t="shared" si="0"/>
        <v>97</v>
      </c>
      <c r="BL11" s="93">
        <f t="shared" si="0"/>
        <v>98</v>
      </c>
      <c r="BM11" s="93">
        <f t="shared" si="0"/>
        <v>99</v>
      </c>
      <c r="BN11" s="93">
        <f t="shared" si="0"/>
        <v>99</v>
      </c>
      <c r="BO11" s="93">
        <f t="shared" si="0"/>
        <v>99</v>
      </c>
      <c r="BP11" s="93">
        <f aca="true" t="shared" si="1" ref="BP11:DI11">SUM(BP12:BP15)</f>
        <v>99</v>
      </c>
      <c r="BQ11" s="93">
        <f t="shared" si="1"/>
        <v>100</v>
      </c>
      <c r="BR11" s="93">
        <f t="shared" si="1"/>
        <v>102</v>
      </c>
      <c r="BS11" s="93">
        <f t="shared" si="1"/>
        <v>102</v>
      </c>
      <c r="BT11" s="93">
        <f t="shared" si="1"/>
        <v>102</v>
      </c>
      <c r="BU11" s="93">
        <f t="shared" si="1"/>
        <v>103</v>
      </c>
      <c r="BV11" s="93">
        <f t="shared" si="1"/>
        <v>103</v>
      </c>
      <c r="BW11" s="93">
        <f t="shared" si="1"/>
        <v>103</v>
      </c>
      <c r="BX11" s="93">
        <f t="shared" si="1"/>
        <v>103</v>
      </c>
      <c r="BY11" s="93">
        <f t="shared" si="1"/>
        <v>103</v>
      </c>
      <c r="BZ11" s="93">
        <f t="shared" si="1"/>
        <v>104</v>
      </c>
      <c r="CA11" s="93">
        <f t="shared" si="1"/>
        <v>104</v>
      </c>
      <c r="CB11" s="93">
        <f t="shared" si="1"/>
        <v>105</v>
      </c>
      <c r="CC11" s="93">
        <f t="shared" si="1"/>
        <v>105</v>
      </c>
      <c r="CD11" s="93">
        <f t="shared" si="1"/>
        <v>106</v>
      </c>
      <c r="CE11" s="93">
        <f t="shared" si="1"/>
        <v>106</v>
      </c>
      <c r="CF11" s="93">
        <f t="shared" si="1"/>
        <v>106</v>
      </c>
      <c r="CG11" s="93">
        <f t="shared" si="1"/>
        <v>107</v>
      </c>
      <c r="CH11" s="93">
        <f t="shared" si="1"/>
        <v>112</v>
      </c>
      <c r="CI11" s="93">
        <f t="shared" si="1"/>
        <v>114</v>
      </c>
      <c r="CJ11" s="93">
        <f t="shared" si="1"/>
        <v>114</v>
      </c>
      <c r="CK11" s="93">
        <f t="shared" si="1"/>
        <v>114</v>
      </c>
      <c r="CL11" s="93">
        <f t="shared" si="1"/>
        <v>115</v>
      </c>
      <c r="CM11" s="93">
        <f t="shared" si="1"/>
        <v>116</v>
      </c>
      <c r="CN11" s="93">
        <f t="shared" si="1"/>
        <v>116</v>
      </c>
      <c r="CO11" s="93">
        <f t="shared" si="1"/>
        <v>118</v>
      </c>
      <c r="CP11" s="93">
        <f t="shared" si="1"/>
        <v>118</v>
      </c>
      <c r="CQ11" s="93">
        <f t="shared" si="1"/>
        <v>121</v>
      </c>
      <c r="CR11" s="93">
        <f t="shared" si="1"/>
        <v>122</v>
      </c>
      <c r="CS11" s="93">
        <f t="shared" si="1"/>
        <v>127</v>
      </c>
      <c r="CT11" s="93">
        <f t="shared" si="1"/>
        <v>131</v>
      </c>
      <c r="CU11" s="173">
        <f t="shared" si="1"/>
        <v>133</v>
      </c>
      <c r="CV11" s="93">
        <f t="shared" si="1"/>
        <v>133</v>
      </c>
      <c r="CW11" s="93">
        <f t="shared" si="1"/>
        <v>133</v>
      </c>
      <c r="CX11" s="93">
        <f t="shared" si="1"/>
        <v>133</v>
      </c>
      <c r="CY11" s="93">
        <f t="shared" si="1"/>
        <v>133</v>
      </c>
      <c r="CZ11" s="93">
        <f t="shared" si="1"/>
        <v>133</v>
      </c>
      <c r="DA11" s="93">
        <f t="shared" si="1"/>
        <v>133</v>
      </c>
      <c r="DB11" s="93">
        <f t="shared" si="1"/>
        <v>134</v>
      </c>
      <c r="DC11" s="93">
        <f t="shared" si="1"/>
        <v>137</v>
      </c>
      <c r="DD11" s="93">
        <f t="shared" si="1"/>
        <v>139</v>
      </c>
      <c r="DE11" s="93">
        <f t="shared" si="1"/>
        <v>141</v>
      </c>
      <c r="DF11" s="93">
        <f t="shared" si="1"/>
        <v>143</v>
      </c>
      <c r="DG11" s="93">
        <f t="shared" si="1"/>
        <v>145</v>
      </c>
      <c r="DH11" s="93">
        <f t="shared" si="1"/>
        <v>147</v>
      </c>
      <c r="DI11" s="93">
        <f t="shared" si="1"/>
        <v>152</v>
      </c>
      <c r="DJ11" s="93">
        <f aca="true" t="shared" si="2" ref="DJ11:DP11">SUM(DJ12:DJ15)</f>
        <v>162</v>
      </c>
      <c r="DK11" s="93">
        <f t="shared" si="2"/>
        <v>162</v>
      </c>
      <c r="DL11" s="93">
        <f t="shared" si="2"/>
        <v>163</v>
      </c>
      <c r="DM11" s="93">
        <f t="shared" si="2"/>
        <v>164</v>
      </c>
      <c r="DN11" s="93">
        <f t="shared" si="2"/>
        <v>164</v>
      </c>
      <c r="DO11" s="93">
        <f t="shared" si="2"/>
        <v>167</v>
      </c>
      <c r="DP11" s="93">
        <f t="shared" si="2"/>
        <v>168</v>
      </c>
      <c r="DQ11" s="93">
        <f aca="true" t="shared" si="3" ref="DQ11:DV11">SUM(DQ12:DQ15)</f>
        <v>171</v>
      </c>
      <c r="DR11" s="93">
        <f t="shared" si="3"/>
        <v>172</v>
      </c>
      <c r="DS11" s="93">
        <f t="shared" si="3"/>
        <v>177</v>
      </c>
      <c r="DT11" s="93">
        <f t="shared" si="3"/>
        <v>179</v>
      </c>
      <c r="DU11" s="93">
        <f t="shared" si="3"/>
        <v>184</v>
      </c>
      <c r="DV11" s="93">
        <f t="shared" si="3"/>
        <v>191</v>
      </c>
      <c r="DW11" s="93">
        <f aca="true" t="shared" si="4" ref="DW11:EB11">SUM(DW12:DW15)</f>
        <v>191</v>
      </c>
      <c r="DX11" s="93">
        <f t="shared" si="4"/>
        <v>191</v>
      </c>
      <c r="DY11" s="93">
        <f t="shared" si="4"/>
        <v>191</v>
      </c>
      <c r="DZ11" s="93">
        <f t="shared" si="4"/>
        <v>191</v>
      </c>
      <c r="EA11" s="93">
        <f t="shared" si="4"/>
        <v>191</v>
      </c>
      <c r="EB11" s="93">
        <f t="shared" si="4"/>
        <v>191</v>
      </c>
      <c r="EC11" s="93">
        <f aca="true" t="shared" si="5" ref="EC11:EH11">SUM(EC12:EC15)</f>
        <v>193</v>
      </c>
      <c r="ED11" s="93">
        <f t="shared" si="5"/>
        <v>196</v>
      </c>
      <c r="EE11" s="93">
        <f t="shared" si="5"/>
        <v>198</v>
      </c>
      <c r="EF11" s="93">
        <f t="shared" si="5"/>
        <v>201</v>
      </c>
      <c r="EG11" s="93">
        <f t="shared" si="5"/>
        <v>201</v>
      </c>
      <c r="EH11" s="253">
        <f t="shared" si="5"/>
        <v>202</v>
      </c>
      <c r="EI11" s="93">
        <f aca="true" t="shared" si="6" ref="EI11:EN11">SUM(EI12:EI15)</f>
        <v>202</v>
      </c>
      <c r="EJ11" s="93">
        <f t="shared" si="6"/>
        <v>203</v>
      </c>
      <c r="EK11" s="93">
        <f t="shared" si="6"/>
        <v>203</v>
      </c>
      <c r="EL11" s="93">
        <f t="shared" si="6"/>
        <v>204</v>
      </c>
      <c r="EM11" s="93">
        <f t="shared" si="6"/>
        <v>203</v>
      </c>
      <c r="EN11" s="93">
        <f t="shared" si="6"/>
        <v>205</v>
      </c>
      <c r="EO11" s="93">
        <f aca="true" t="shared" si="7" ref="EO11:ET11">SUM(EO12:EO15)</f>
        <v>206</v>
      </c>
      <c r="EP11" s="93">
        <f t="shared" si="7"/>
        <v>206</v>
      </c>
      <c r="EQ11" s="93">
        <f t="shared" si="7"/>
        <v>206</v>
      </c>
      <c r="ER11" s="93">
        <f t="shared" si="7"/>
        <v>208</v>
      </c>
      <c r="ES11" s="93">
        <f t="shared" si="7"/>
        <v>211</v>
      </c>
      <c r="ET11" s="158">
        <f t="shared" si="7"/>
        <v>212</v>
      </c>
      <c r="EU11" s="223"/>
    </row>
    <row r="12" spans="1:151" ht="13.5">
      <c r="A12" s="14"/>
      <c r="B12" s="13"/>
      <c r="C12" s="15" t="s">
        <v>5</v>
      </c>
      <c r="D12" s="16">
        <v>43</v>
      </c>
      <c r="E12" s="17">
        <v>44</v>
      </c>
      <c r="F12">
        <v>44</v>
      </c>
      <c r="G12">
        <v>43</v>
      </c>
      <c r="H12" s="18">
        <v>44</v>
      </c>
      <c r="I12" s="17">
        <v>45</v>
      </c>
      <c r="J12">
        <v>46</v>
      </c>
      <c r="K12">
        <v>50</v>
      </c>
      <c r="L12" s="18">
        <v>53</v>
      </c>
      <c r="M12" s="17">
        <v>53</v>
      </c>
      <c r="N12">
        <v>53</v>
      </c>
      <c r="O12">
        <v>54</v>
      </c>
      <c r="P12" s="18">
        <v>55</v>
      </c>
      <c r="Q12" s="33">
        <v>55</v>
      </c>
      <c r="R12" s="34">
        <v>56</v>
      </c>
      <c r="S12" s="34">
        <v>56</v>
      </c>
      <c r="T12" s="34">
        <v>57</v>
      </c>
      <c r="U12" s="18">
        <v>58</v>
      </c>
      <c r="V12" s="24">
        <v>58</v>
      </c>
      <c r="W12" s="22">
        <v>58</v>
      </c>
      <c r="X12" s="22">
        <f>W12</f>
        <v>58</v>
      </c>
      <c r="Y12" s="37">
        <v>58</v>
      </c>
      <c r="Z12" s="37">
        <v>58</v>
      </c>
      <c r="AA12" s="22">
        <v>58</v>
      </c>
      <c r="AB12" s="22">
        <v>57</v>
      </c>
      <c r="AC12" s="19">
        <v>56</v>
      </c>
      <c r="AD12" s="24">
        <v>57</v>
      </c>
      <c r="AE12" s="22">
        <v>58</v>
      </c>
      <c r="AF12" s="22">
        <v>59</v>
      </c>
      <c r="AG12" s="25">
        <v>62</v>
      </c>
      <c r="AH12" s="106">
        <v>62</v>
      </c>
      <c r="AI12" s="94">
        <v>61</v>
      </c>
      <c r="AJ12" s="94">
        <v>62</v>
      </c>
      <c r="AK12" s="94">
        <v>62</v>
      </c>
      <c r="AL12" s="94">
        <v>62</v>
      </c>
      <c r="AM12" s="94">
        <v>63</v>
      </c>
      <c r="AN12" s="94">
        <v>63</v>
      </c>
      <c r="AO12" s="94">
        <v>62</v>
      </c>
      <c r="AP12" s="94">
        <v>62</v>
      </c>
      <c r="AQ12" s="94">
        <v>62</v>
      </c>
      <c r="AR12" s="94">
        <v>62</v>
      </c>
      <c r="AS12" s="129">
        <v>65</v>
      </c>
      <c r="AT12" s="117">
        <v>65</v>
      </c>
      <c r="AU12" s="94">
        <v>65</v>
      </c>
      <c r="AV12" s="94">
        <v>66</v>
      </c>
      <c r="AW12" s="94">
        <v>66</v>
      </c>
      <c r="AX12" s="94">
        <v>66</v>
      </c>
      <c r="AY12" s="94">
        <v>66</v>
      </c>
      <c r="AZ12" s="94">
        <v>66</v>
      </c>
      <c r="BA12" s="94">
        <v>67</v>
      </c>
      <c r="BB12" s="94">
        <v>67</v>
      </c>
      <c r="BC12" s="94">
        <v>67</v>
      </c>
      <c r="BD12" s="94">
        <v>67</v>
      </c>
      <c r="BE12" s="94">
        <v>67</v>
      </c>
      <c r="BF12" s="129">
        <v>68</v>
      </c>
      <c r="BG12" s="117">
        <v>68</v>
      </c>
      <c r="BH12" s="94">
        <v>68</v>
      </c>
      <c r="BI12" s="94">
        <v>69</v>
      </c>
      <c r="BJ12" s="94">
        <v>69</v>
      </c>
      <c r="BK12" s="94">
        <v>69</v>
      </c>
      <c r="BL12" s="94">
        <v>69</v>
      </c>
      <c r="BM12" s="94">
        <v>69</v>
      </c>
      <c r="BN12" s="94">
        <v>69</v>
      </c>
      <c r="BO12" s="94">
        <v>69</v>
      </c>
      <c r="BP12" s="94">
        <v>69</v>
      </c>
      <c r="BQ12" s="94">
        <v>69</v>
      </c>
      <c r="BR12" s="94">
        <v>71</v>
      </c>
      <c r="BS12" s="94">
        <v>71</v>
      </c>
      <c r="BT12" s="129">
        <v>71</v>
      </c>
      <c r="BU12" s="117">
        <v>71</v>
      </c>
      <c r="BV12" s="94">
        <v>71</v>
      </c>
      <c r="BW12" s="94">
        <v>71</v>
      </c>
      <c r="BX12" s="94">
        <v>71</v>
      </c>
      <c r="BY12" s="94">
        <v>71</v>
      </c>
      <c r="BZ12" s="94">
        <v>71</v>
      </c>
      <c r="CA12" s="159">
        <v>71</v>
      </c>
      <c r="CB12" s="94">
        <v>72</v>
      </c>
      <c r="CC12" s="94">
        <v>72</v>
      </c>
      <c r="CD12" s="94">
        <v>73</v>
      </c>
      <c r="CE12" s="94">
        <v>73</v>
      </c>
      <c r="CF12" s="94">
        <v>73</v>
      </c>
      <c r="CG12" s="94">
        <v>73</v>
      </c>
      <c r="CH12" s="94">
        <v>76</v>
      </c>
      <c r="CI12" s="174">
        <v>78</v>
      </c>
      <c r="CJ12" s="94">
        <v>78</v>
      </c>
      <c r="CK12" s="94">
        <v>78</v>
      </c>
      <c r="CL12" s="94">
        <v>79</v>
      </c>
      <c r="CM12" s="94">
        <v>80</v>
      </c>
      <c r="CN12" s="94">
        <v>80</v>
      </c>
      <c r="CO12" s="94">
        <v>80</v>
      </c>
      <c r="CP12" s="94">
        <v>80</v>
      </c>
      <c r="CQ12" s="94">
        <v>81</v>
      </c>
      <c r="CR12" s="94">
        <v>81</v>
      </c>
      <c r="CS12" s="94">
        <v>82</v>
      </c>
      <c r="CT12" s="94">
        <v>84</v>
      </c>
      <c r="CU12" s="174">
        <v>85</v>
      </c>
      <c r="CV12" s="94">
        <v>85</v>
      </c>
      <c r="CW12" s="194">
        <v>85</v>
      </c>
      <c r="CX12" s="94">
        <v>85</v>
      </c>
      <c r="CY12" s="94">
        <v>85</v>
      </c>
      <c r="CZ12" s="94">
        <v>85</v>
      </c>
      <c r="DA12" s="94">
        <v>85</v>
      </c>
      <c r="DB12" s="94">
        <v>86</v>
      </c>
      <c r="DC12" s="94">
        <v>88</v>
      </c>
      <c r="DD12" s="94">
        <v>88</v>
      </c>
      <c r="DE12" s="94">
        <v>89</v>
      </c>
      <c r="DF12" s="94">
        <v>90</v>
      </c>
      <c r="DG12" s="94">
        <v>92</v>
      </c>
      <c r="DH12" s="94">
        <v>93</v>
      </c>
      <c r="DI12" s="94">
        <v>95</v>
      </c>
      <c r="DJ12" s="94">
        <v>97</v>
      </c>
      <c r="DK12" s="94">
        <v>97</v>
      </c>
      <c r="DL12" s="94">
        <v>97</v>
      </c>
      <c r="DM12" s="94">
        <v>97</v>
      </c>
      <c r="DN12" s="94">
        <v>97</v>
      </c>
      <c r="DO12" s="94">
        <v>97</v>
      </c>
      <c r="DP12" s="94">
        <v>97</v>
      </c>
      <c r="DQ12" s="94">
        <v>98</v>
      </c>
      <c r="DR12" s="94">
        <v>98</v>
      </c>
      <c r="DS12" s="94">
        <v>100</v>
      </c>
      <c r="DT12" s="94">
        <v>101</v>
      </c>
      <c r="DU12" s="94">
        <v>104</v>
      </c>
      <c r="DV12" s="94">
        <v>105</v>
      </c>
      <c r="DW12" s="94">
        <v>105</v>
      </c>
      <c r="DX12" s="94">
        <v>105</v>
      </c>
      <c r="DY12" s="94">
        <v>105</v>
      </c>
      <c r="DZ12" s="94">
        <v>105</v>
      </c>
      <c r="EA12" s="94">
        <v>105</v>
      </c>
      <c r="EB12" s="94">
        <v>105</v>
      </c>
      <c r="EC12" s="94">
        <v>105</v>
      </c>
      <c r="ED12" s="94">
        <v>105</v>
      </c>
      <c r="EE12" s="94">
        <v>107</v>
      </c>
      <c r="EF12" s="94">
        <v>108</v>
      </c>
      <c r="EG12" s="94">
        <v>108</v>
      </c>
      <c r="EH12" s="254">
        <v>109</v>
      </c>
      <c r="EI12" s="94">
        <v>109</v>
      </c>
      <c r="EJ12" s="94">
        <v>109</v>
      </c>
      <c r="EK12" s="94">
        <v>109</v>
      </c>
      <c r="EL12" s="94">
        <v>109</v>
      </c>
      <c r="EM12" s="94">
        <v>108</v>
      </c>
      <c r="EN12" s="94">
        <v>109</v>
      </c>
      <c r="EO12" s="94">
        <v>110</v>
      </c>
      <c r="EP12" s="94">
        <v>110</v>
      </c>
      <c r="EQ12" s="94">
        <v>110</v>
      </c>
      <c r="ER12" s="94">
        <v>111</v>
      </c>
      <c r="ES12" s="94">
        <v>114</v>
      </c>
      <c r="ET12" s="159">
        <v>114</v>
      </c>
      <c r="EU12" s="224"/>
    </row>
    <row r="13" spans="1:151" ht="13.5">
      <c r="A13" s="14"/>
      <c r="B13" s="13"/>
      <c r="C13" s="15" t="s">
        <v>6</v>
      </c>
      <c r="D13" s="16"/>
      <c r="E13" s="17"/>
      <c r="H13" s="18"/>
      <c r="I13" s="17"/>
      <c r="L13" s="18">
        <v>1</v>
      </c>
      <c r="M13" s="17">
        <v>1</v>
      </c>
      <c r="N13">
        <v>2</v>
      </c>
      <c r="O13">
        <v>2</v>
      </c>
      <c r="P13" s="18">
        <v>2</v>
      </c>
      <c r="Q13" s="33">
        <v>3</v>
      </c>
      <c r="R13" s="34">
        <v>3</v>
      </c>
      <c r="S13" s="34">
        <v>3</v>
      </c>
      <c r="T13" s="34">
        <v>4</v>
      </c>
      <c r="U13" s="18">
        <v>5</v>
      </c>
      <c r="V13" s="24">
        <v>5</v>
      </c>
      <c r="W13" s="22">
        <v>5</v>
      </c>
      <c r="X13" s="22">
        <f>W13</f>
        <v>5</v>
      </c>
      <c r="Y13" s="37">
        <v>5</v>
      </c>
      <c r="Z13" s="37">
        <v>5</v>
      </c>
      <c r="AA13" s="22">
        <v>5</v>
      </c>
      <c r="AB13" s="22">
        <v>5</v>
      </c>
      <c r="AC13" s="19">
        <v>5</v>
      </c>
      <c r="AD13" s="24">
        <v>7</v>
      </c>
      <c r="AE13" s="22">
        <v>7</v>
      </c>
      <c r="AF13" s="22">
        <v>7</v>
      </c>
      <c r="AG13" s="25">
        <v>7</v>
      </c>
      <c r="AH13" s="106">
        <v>7</v>
      </c>
      <c r="AI13" s="94">
        <v>7</v>
      </c>
      <c r="AJ13" s="94">
        <v>7</v>
      </c>
      <c r="AK13" s="94">
        <v>7</v>
      </c>
      <c r="AL13" s="94">
        <v>7</v>
      </c>
      <c r="AM13" s="94">
        <v>7</v>
      </c>
      <c r="AN13" s="94">
        <v>7</v>
      </c>
      <c r="AO13" s="94">
        <v>7</v>
      </c>
      <c r="AP13" s="94">
        <v>7</v>
      </c>
      <c r="AQ13" s="94">
        <v>7</v>
      </c>
      <c r="AR13" s="94">
        <v>7</v>
      </c>
      <c r="AS13" s="129">
        <v>7</v>
      </c>
      <c r="AT13" s="117">
        <v>7</v>
      </c>
      <c r="AU13" s="94">
        <v>7</v>
      </c>
      <c r="AV13" s="94">
        <v>7</v>
      </c>
      <c r="AW13" s="94">
        <v>7</v>
      </c>
      <c r="AX13" s="94">
        <v>7</v>
      </c>
      <c r="AY13" s="94">
        <v>7</v>
      </c>
      <c r="AZ13" s="94">
        <v>7</v>
      </c>
      <c r="BA13" s="94">
        <v>7</v>
      </c>
      <c r="BB13" s="94">
        <v>7</v>
      </c>
      <c r="BC13" s="94">
        <v>7</v>
      </c>
      <c r="BD13" s="94">
        <v>7</v>
      </c>
      <c r="BE13" s="94">
        <v>7</v>
      </c>
      <c r="BF13" s="129">
        <v>7</v>
      </c>
      <c r="BG13" s="117">
        <v>7</v>
      </c>
      <c r="BH13" s="94">
        <v>7</v>
      </c>
      <c r="BI13" s="94">
        <v>7</v>
      </c>
      <c r="BJ13" s="94">
        <v>7</v>
      </c>
      <c r="BK13" s="94">
        <v>7</v>
      </c>
      <c r="BL13" s="94">
        <v>7</v>
      </c>
      <c r="BM13" s="94">
        <v>7</v>
      </c>
      <c r="BN13" s="94">
        <v>7</v>
      </c>
      <c r="BO13" s="94">
        <v>7</v>
      </c>
      <c r="BP13" s="94">
        <v>7</v>
      </c>
      <c r="BQ13" s="94">
        <v>7</v>
      </c>
      <c r="BR13" s="94">
        <v>7</v>
      </c>
      <c r="BS13" s="94">
        <v>7</v>
      </c>
      <c r="BT13" s="129">
        <v>7</v>
      </c>
      <c r="BU13" s="117">
        <v>7</v>
      </c>
      <c r="BV13" s="94">
        <v>7</v>
      </c>
      <c r="BW13" s="94">
        <v>7</v>
      </c>
      <c r="BX13" s="94">
        <v>7</v>
      </c>
      <c r="BY13" s="94">
        <v>7</v>
      </c>
      <c r="BZ13" s="94">
        <v>7</v>
      </c>
      <c r="CA13" s="159">
        <v>7</v>
      </c>
      <c r="CB13" s="94">
        <v>7</v>
      </c>
      <c r="CC13" s="94">
        <v>7</v>
      </c>
      <c r="CD13" s="94">
        <v>7</v>
      </c>
      <c r="CE13" s="94">
        <v>7</v>
      </c>
      <c r="CF13" s="94">
        <v>7</v>
      </c>
      <c r="CG13" s="94">
        <v>8</v>
      </c>
      <c r="CH13" s="94">
        <v>8</v>
      </c>
      <c r="CI13" s="174">
        <v>8</v>
      </c>
      <c r="CJ13" s="94">
        <v>8</v>
      </c>
      <c r="CK13" s="94">
        <v>8</v>
      </c>
      <c r="CL13" s="94">
        <v>8</v>
      </c>
      <c r="CM13" s="94">
        <v>8</v>
      </c>
      <c r="CN13" s="94">
        <v>8</v>
      </c>
      <c r="CO13" s="94">
        <v>8</v>
      </c>
      <c r="CP13" s="94">
        <v>8</v>
      </c>
      <c r="CQ13" s="94">
        <v>9</v>
      </c>
      <c r="CR13" s="94">
        <v>9</v>
      </c>
      <c r="CS13" s="94">
        <v>10</v>
      </c>
      <c r="CT13" s="94">
        <v>12</v>
      </c>
      <c r="CU13" s="174">
        <v>12</v>
      </c>
      <c r="CV13" s="94">
        <v>12</v>
      </c>
      <c r="CW13" s="194">
        <v>12</v>
      </c>
      <c r="CX13" s="94">
        <v>12</v>
      </c>
      <c r="CY13" s="94">
        <v>12</v>
      </c>
      <c r="CZ13" s="94">
        <v>12</v>
      </c>
      <c r="DA13" s="94">
        <v>12</v>
      </c>
      <c r="DB13" s="94">
        <v>12</v>
      </c>
      <c r="DC13" s="94">
        <v>12</v>
      </c>
      <c r="DD13" s="94">
        <v>12</v>
      </c>
      <c r="DE13" s="94">
        <v>12</v>
      </c>
      <c r="DF13" s="94">
        <v>12</v>
      </c>
      <c r="DG13" s="94">
        <v>12</v>
      </c>
      <c r="DH13" s="94">
        <v>13</v>
      </c>
      <c r="DI13" s="94">
        <v>14</v>
      </c>
      <c r="DJ13" s="94">
        <v>17</v>
      </c>
      <c r="DK13" s="94">
        <v>17</v>
      </c>
      <c r="DL13" s="94">
        <v>17</v>
      </c>
      <c r="DM13" s="94">
        <v>17</v>
      </c>
      <c r="DN13" s="94">
        <v>17</v>
      </c>
      <c r="DO13" s="94">
        <v>17</v>
      </c>
      <c r="DP13" s="94">
        <v>17</v>
      </c>
      <c r="DQ13" s="94">
        <v>17</v>
      </c>
      <c r="DR13" s="94">
        <v>18</v>
      </c>
      <c r="DS13" s="94">
        <v>19</v>
      </c>
      <c r="DT13" s="94">
        <v>19</v>
      </c>
      <c r="DU13" s="94">
        <v>19</v>
      </c>
      <c r="DV13" s="94">
        <v>20</v>
      </c>
      <c r="DW13" s="94">
        <v>20</v>
      </c>
      <c r="DX13" s="94">
        <v>20</v>
      </c>
      <c r="DY13" s="94">
        <v>20</v>
      </c>
      <c r="DZ13" s="94">
        <v>20</v>
      </c>
      <c r="EA13" s="94">
        <v>20</v>
      </c>
      <c r="EB13" s="94">
        <v>20</v>
      </c>
      <c r="EC13" s="94">
        <v>20</v>
      </c>
      <c r="ED13" s="94">
        <v>23</v>
      </c>
      <c r="EE13" s="94">
        <v>23</v>
      </c>
      <c r="EF13" s="94">
        <v>25</v>
      </c>
      <c r="EG13" s="94">
        <v>25</v>
      </c>
      <c r="EH13" s="254">
        <v>25</v>
      </c>
      <c r="EI13" s="94">
        <v>25</v>
      </c>
      <c r="EJ13" s="94">
        <v>26</v>
      </c>
      <c r="EK13" s="94">
        <v>26</v>
      </c>
      <c r="EL13" s="94">
        <v>27</v>
      </c>
      <c r="EM13" s="94">
        <v>27</v>
      </c>
      <c r="EN13" s="94">
        <v>28</v>
      </c>
      <c r="EO13" s="94">
        <v>28</v>
      </c>
      <c r="EP13" s="94">
        <v>28</v>
      </c>
      <c r="EQ13" s="94">
        <v>28</v>
      </c>
      <c r="ER13" s="94">
        <v>29</v>
      </c>
      <c r="ES13" s="94">
        <v>29</v>
      </c>
      <c r="ET13" s="159">
        <v>30</v>
      </c>
      <c r="EU13" s="224"/>
    </row>
    <row r="14" spans="1:151" ht="13.5">
      <c r="A14" s="14"/>
      <c r="B14" s="13"/>
      <c r="C14" s="15" t="s">
        <v>7</v>
      </c>
      <c r="D14" s="16"/>
      <c r="E14" s="17"/>
      <c r="H14" s="18"/>
      <c r="I14" s="17">
        <v>4</v>
      </c>
      <c r="J14">
        <v>5</v>
      </c>
      <c r="K14">
        <v>7</v>
      </c>
      <c r="L14" s="18">
        <v>8</v>
      </c>
      <c r="M14" s="17">
        <v>9</v>
      </c>
      <c r="N14">
        <v>9</v>
      </c>
      <c r="O14">
        <v>10</v>
      </c>
      <c r="P14" s="18">
        <v>10</v>
      </c>
      <c r="Q14" s="33">
        <v>10</v>
      </c>
      <c r="R14" s="34">
        <v>11</v>
      </c>
      <c r="S14" s="34">
        <v>12</v>
      </c>
      <c r="T14" s="34">
        <f>S14</f>
        <v>12</v>
      </c>
      <c r="U14" s="18">
        <f>T14</f>
        <v>12</v>
      </c>
      <c r="V14" s="24">
        <f>U14</f>
        <v>12</v>
      </c>
      <c r="W14" s="22">
        <f>V14</f>
        <v>12</v>
      </c>
      <c r="X14" s="22">
        <f>W14</f>
        <v>12</v>
      </c>
      <c r="Y14" s="37">
        <v>12</v>
      </c>
      <c r="Z14" s="37">
        <v>12</v>
      </c>
      <c r="AA14" s="22">
        <v>12</v>
      </c>
      <c r="AB14" s="22">
        <v>12</v>
      </c>
      <c r="AC14" s="19">
        <v>12</v>
      </c>
      <c r="AD14" s="24">
        <v>13</v>
      </c>
      <c r="AE14" s="22">
        <v>13</v>
      </c>
      <c r="AF14" s="22">
        <v>14</v>
      </c>
      <c r="AG14" s="25">
        <v>14</v>
      </c>
      <c r="AH14" s="106">
        <v>14</v>
      </c>
      <c r="AI14" s="94">
        <v>14</v>
      </c>
      <c r="AJ14" s="94">
        <v>15</v>
      </c>
      <c r="AK14" s="94">
        <v>15</v>
      </c>
      <c r="AL14" s="94">
        <v>15</v>
      </c>
      <c r="AM14" s="94">
        <v>15</v>
      </c>
      <c r="AN14" s="94">
        <v>16</v>
      </c>
      <c r="AO14" s="94">
        <v>16</v>
      </c>
      <c r="AP14" s="94">
        <v>17</v>
      </c>
      <c r="AQ14" s="94">
        <v>17</v>
      </c>
      <c r="AR14" s="94">
        <v>17</v>
      </c>
      <c r="AS14" s="129">
        <v>17</v>
      </c>
      <c r="AT14" s="117">
        <v>17</v>
      </c>
      <c r="AU14" s="94">
        <v>17</v>
      </c>
      <c r="AV14" s="94">
        <v>17</v>
      </c>
      <c r="AW14" s="94">
        <v>17</v>
      </c>
      <c r="AX14" s="94">
        <v>17</v>
      </c>
      <c r="AY14" s="94">
        <v>17</v>
      </c>
      <c r="AZ14" s="94">
        <v>17</v>
      </c>
      <c r="BA14" s="94">
        <v>18</v>
      </c>
      <c r="BB14" s="94">
        <v>18</v>
      </c>
      <c r="BC14" s="94">
        <v>18</v>
      </c>
      <c r="BD14" s="94">
        <v>18</v>
      </c>
      <c r="BE14" s="94">
        <v>18</v>
      </c>
      <c r="BF14" s="129">
        <v>19</v>
      </c>
      <c r="BG14" s="117">
        <v>19</v>
      </c>
      <c r="BH14" s="94">
        <v>19</v>
      </c>
      <c r="BI14" s="94">
        <v>20</v>
      </c>
      <c r="BJ14" s="94">
        <v>21</v>
      </c>
      <c r="BK14" s="94">
        <v>21</v>
      </c>
      <c r="BL14" s="94">
        <v>22</v>
      </c>
      <c r="BM14" s="94">
        <v>23</v>
      </c>
      <c r="BN14" s="94">
        <v>23</v>
      </c>
      <c r="BO14" s="94">
        <v>23</v>
      </c>
      <c r="BP14" s="94">
        <v>23</v>
      </c>
      <c r="BQ14" s="94">
        <v>24</v>
      </c>
      <c r="BR14" s="94">
        <v>24</v>
      </c>
      <c r="BS14" s="94">
        <v>24</v>
      </c>
      <c r="BT14" s="129">
        <v>24</v>
      </c>
      <c r="BU14" s="117">
        <v>25</v>
      </c>
      <c r="BV14" s="94">
        <v>25</v>
      </c>
      <c r="BW14" s="94">
        <v>25</v>
      </c>
      <c r="BX14" s="94">
        <v>25</v>
      </c>
      <c r="BY14" s="94">
        <v>25</v>
      </c>
      <c r="BZ14" s="94">
        <v>26</v>
      </c>
      <c r="CA14" s="159">
        <v>26</v>
      </c>
      <c r="CB14" s="94">
        <v>26</v>
      </c>
      <c r="CC14" s="94">
        <v>26</v>
      </c>
      <c r="CD14" s="94">
        <v>26</v>
      </c>
      <c r="CE14" s="94">
        <v>26</v>
      </c>
      <c r="CF14" s="94">
        <v>26</v>
      </c>
      <c r="CG14" s="94">
        <v>26</v>
      </c>
      <c r="CH14" s="94">
        <v>28</v>
      </c>
      <c r="CI14" s="174">
        <v>28</v>
      </c>
      <c r="CJ14" s="94">
        <v>28</v>
      </c>
      <c r="CK14" s="94">
        <v>28</v>
      </c>
      <c r="CL14" s="94">
        <v>28</v>
      </c>
      <c r="CM14" s="94">
        <v>28</v>
      </c>
      <c r="CN14" s="94">
        <v>28</v>
      </c>
      <c r="CO14" s="94">
        <v>30</v>
      </c>
      <c r="CP14" s="94">
        <v>30</v>
      </c>
      <c r="CQ14" s="94">
        <v>30</v>
      </c>
      <c r="CR14" s="94">
        <v>31</v>
      </c>
      <c r="CS14" s="94">
        <v>33</v>
      </c>
      <c r="CT14" s="94">
        <v>33</v>
      </c>
      <c r="CU14" s="174">
        <v>34</v>
      </c>
      <c r="CV14" s="94">
        <v>34</v>
      </c>
      <c r="CW14" s="194">
        <v>34</v>
      </c>
      <c r="CX14" s="94">
        <v>34</v>
      </c>
      <c r="CY14" s="94">
        <v>34</v>
      </c>
      <c r="CZ14" s="94">
        <v>34</v>
      </c>
      <c r="DA14" s="94">
        <v>34</v>
      </c>
      <c r="DB14" s="94">
        <v>34</v>
      </c>
      <c r="DC14" s="94">
        <v>35</v>
      </c>
      <c r="DD14" s="94">
        <v>36</v>
      </c>
      <c r="DE14" s="94">
        <v>36</v>
      </c>
      <c r="DF14" s="94">
        <v>37</v>
      </c>
      <c r="DG14" s="94">
        <v>37</v>
      </c>
      <c r="DH14" s="94">
        <v>37</v>
      </c>
      <c r="DI14" s="94">
        <v>38</v>
      </c>
      <c r="DJ14" s="94">
        <v>41</v>
      </c>
      <c r="DK14" s="94">
        <v>41</v>
      </c>
      <c r="DL14" s="94">
        <v>41</v>
      </c>
      <c r="DM14" s="94">
        <v>42</v>
      </c>
      <c r="DN14" s="94">
        <v>42</v>
      </c>
      <c r="DO14" s="94">
        <v>44</v>
      </c>
      <c r="DP14" s="94">
        <v>45</v>
      </c>
      <c r="DQ14" s="94">
        <v>45</v>
      </c>
      <c r="DR14" s="94">
        <v>45</v>
      </c>
      <c r="DS14" s="94">
        <v>46</v>
      </c>
      <c r="DT14" s="94">
        <v>46</v>
      </c>
      <c r="DU14" s="94">
        <v>48</v>
      </c>
      <c r="DV14" s="94">
        <v>49</v>
      </c>
      <c r="DW14" s="94">
        <v>49</v>
      </c>
      <c r="DX14" s="94">
        <v>49</v>
      </c>
      <c r="DY14" s="94">
        <v>49</v>
      </c>
      <c r="DZ14" s="94">
        <v>49</v>
      </c>
      <c r="EA14" s="94">
        <v>49</v>
      </c>
      <c r="EB14" s="94">
        <v>49</v>
      </c>
      <c r="EC14" s="94">
        <v>51</v>
      </c>
      <c r="ED14" s="94">
        <v>51</v>
      </c>
      <c r="EE14" s="94">
        <v>51</v>
      </c>
      <c r="EF14" s="94">
        <v>51</v>
      </c>
      <c r="EG14" s="94">
        <v>51</v>
      </c>
      <c r="EH14" s="254">
        <v>51</v>
      </c>
      <c r="EI14" s="94">
        <v>51</v>
      </c>
      <c r="EJ14" s="94">
        <v>51</v>
      </c>
      <c r="EK14" s="94">
        <v>51</v>
      </c>
      <c r="EL14" s="94">
        <v>51</v>
      </c>
      <c r="EM14" s="94">
        <v>51</v>
      </c>
      <c r="EN14" s="94">
        <v>51</v>
      </c>
      <c r="EO14" s="94">
        <v>51</v>
      </c>
      <c r="EP14" s="94">
        <v>51</v>
      </c>
      <c r="EQ14" s="94">
        <v>51</v>
      </c>
      <c r="ER14" s="94">
        <v>51</v>
      </c>
      <c r="ES14" s="94">
        <v>51</v>
      </c>
      <c r="ET14" s="159">
        <v>51</v>
      </c>
      <c r="EU14" s="224"/>
    </row>
    <row r="15" spans="1:151" ht="14.25" thickBot="1">
      <c r="A15" s="42"/>
      <c r="B15" s="43"/>
      <c r="C15" s="44" t="s">
        <v>8</v>
      </c>
      <c r="D15" s="45"/>
      <c r="E15" s="46"/>
      <c r="F15" s="47"/>
      <c r="G15" s="47"/>
      <c r="H15" s="20"/>
      <c r="I15" s="46"/>
      <c r="J15" s="47"/>
      <c r="K15" s="47"/>
      <c r="L15" s="20"/>
      <c r="M15" s="46"/>
      <c r="N15" s="47"/>
      <c r="O15" s="47"/>
      <c r="P15" s="20"/>
      <c r="Q15" s="38"/>
      <c r="R15" s="39"/>
      <c r="S15" s="39"/>
      <c r="U15" s="20"/>
      <c r="V15" s="21"/>
      <c r="W15" s="23"/>
      <c r="X15" s="23"/>
      <c r="Y15" s="37"/>
      <c r="Z15" s="37"/>
      <c r="AA15" s="23"/>
      <c r="AB15" s="22"/>
      <c r="AC15" s="19"/>
      <c r="AD15" s="24"/>
      <c r="AE15" s="22"/>
      <c r="AF15" s="23"/>
      <c r="AG15" s="48"/>
      <c r="AH15" s="107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131"/>
      <c r="AT15" s="119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131"/>
      <c r="BG15" s="119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131"/>
      <c r="BU15" s="119"/>
      <c r="BV15" s="95"/>
      <c r="BW15" s="95"/>
      <c r="BX15" s="95"/>
      <c r="BY15" s="95"/>
      <c r="BZ15" s="95"/>
      <c r="CA15" s="160"/>
      <c r="CB15" s="95"/>
      <c r="CC15" s="95"/>
      <c r="CD15" s="95"/>
      <c r="CE15" s="95"/>
      <c r="CF15" s="95"/>
      <c r="CG15" s="95"/>
      <c r="CH15" s="95"/>
      <c r="CI15" s="175"/>
      <c r="CJ15" s="95"/>
      <c r="CK15" s="95"/>
      <c r="CL15" s="95"/>
      <c r="CM15" s="95"/>
      <c r="CN15" s="95"/>
      <c r="CO15" s="95"/>
      <c r="CP15" s="95"/>
      <c r="CQ15" s="95">
        <v>1</v>
      </c>
      <c r="CR15" s="95">
        <v>1</v>
      </c>
      <c r="CS15" s="95">
        <v>2</v>
      </c>
      <c r="CT15" s="95">
        <v>2</v>
      </c>
      <c r="CU15" s="175">
        <v>2</v>
      </c>
      <c r="CV15" s="95">
        <v>2</v>
      </c>
      <c r="CW15" s="195">
        <v>2</v>
      </c>
      <c r="CX15" s="95">
        <v>2</v>
      </c>
      <c r="CY15" s="95">
        <v>2</v>
      </c>
      <c r="CZ15" s="95">
        <v>2</v>
      </c>
      <c r="DA15" s="95">
        <v>2</v>
      </c>
      <c r="DB15" s="95">
        <v>2</v>
      </c>
      <c r="DC15" s="95">
        <v>2</v>
      </c>
      <c r="DD15" s="95">
        <v>3</v>
      </c>
      <c r="DE15" s="95">
        <v>4</v>
      </c>
      <c r="DF15" s="95">
        <v>4</v>
      </c>
      <c r="DG15" s="95">
        <v>4</v>
      </c>
      <c r="DH15" s="95">
        <v>4</v>
      </c>
      <c r="DI15" s="95">
        <v>5</v>
      </c>
      <c r="DJ15" s="95">
        <v>7</v>
      </c>
      <c r="DK15" s="95">
        <v>7</v>
      </c>
      <c r="DL15" s="95">
        <v>8</v>
      </c>
      <c r="DM15" s="95">
        <v>8</v>
      </c>
      <c r="DN15" s="95">
        <v>8</v>
      </c>
      <c r="DO15" s="95">
        <v>9</v>
      </c>
      <c r="DP15" s="95">
        <v>9</v>
      </c>
      <c r="DQ15" s="95">
        <v>11</v>
      </c>
      <c r="DR15" s="95">
        <v>11</v>
      </c>
      <c r="DS15" s="95">
        <v>12</v>
      </c>
      <c r="DT15" s="95">
        <v>13</v>
      </c>
      <c r="DU15" s="95">
        <v>13</v>
      </c>
      <c r="DV15" s="95">
        <v>17</v>
      </c>
      <c r="DW15" s="95">
        <v>17</v>
      </c>
      <c r="DX15" s="95">
        <v>17</v>
      </c>
      <c r="DY15" s="95">
        <v>17</v>
      </c>
      <c r="DZ15" s="95">
        <v>17</v>
      </c>
      <c r="EA15" s="95">
        <v>17</v>
      </c>
      <c r="EB15" s="95">
        <v>17</v>
      </c>
      <c r="EC15" s="95">
        <v>17</v>
      </c>
      <c r="ED15" s="95">
        <v>17</v>
      </c>
      <c r="EE15" s="95">
        <v>17</v>
      </c>
      <c r="EF15" s="95">
        <v>17</v>
      </c>
      <c r="EG15" s="95">
        <v>17</v>
      </c>
      <c r="EH15" s="255">
        <v>17</v>
      </c>
      <c r="EI15" s="95">
        <v>17</v>
      </c>
      <c r="EJ15" s="95">
        <v>17</v>
      </c>
      <c r="EK15" s="95">
        <v>17</v>
      </c>
      <c r="EL15" s="95">
        <v>17</v>
      </c>
      <c r="EM15" s="95">
        <v>17</v>
      </c>
      <c r="EN15" s="95">
        <v>17</v>
      </c>
      <c r="EO15" s="95">
        <v>17</v>
      </c>
      <c r="EP15" s="95">
        <v>17</v>
      </c>
      <c r="EQ15" s="95">
        <v>17</v>
      </c>
      <c r="ER15" s="95">
        <v>17</v>
      </c>
      <c r="ES15" s="95">
        <v>17</v>
      </c>
      <c r="ET15" s="160">
        <v>17</v>
      </c>
      <c r="EU15" s="224"/>
    </row>
    <row r="16" spans="1:151" s="13" customFormat="1" ht="14.25" thickTop="1">
      <c r="A16" s="1" t="s">
        <v>11</v>
      </c>
      <c r="B16" s="2" t="s">
        <v>12</v>
      </c>
      <c r="C16" s="3"/>
      <c r="D16" s="26">
        <v>17</v>
      </c>
      <c r="E16" s="1">
        <v>18</v>
      </c>
      <c r="F16" s="2">
        <v>19</v>
      </c>
      <c r="G16" s="2">
        <f aca="true" t="shared" si="8" ref="G16:R16">SUM(G17:G19)</f>
        <v>20</v>
      </c>
      <c r="H16" s="3">
        <f t="shared" si="8"/>
        <v>22</v>
      </c>
      <c r="I16" s="1">
        <f t="shared" si="8"/>
        <v>22</v>
      </c>
      <c r="J16" s="2">
        <f t="shared" si="8"/>
        <v>22</v>
      </c>
      <c r="K16" s="2">
        <f t="shared" si="8"/>
        <v>23</v>
      </c>
      <c r="L16" s="3">
        <f t="shared" si="8"/>
        <v>22</v>
      </c>
      <c r="M16" s="1">
        <f t="shared" si="8"/>
        <v>23</v>
      </c>
      <c r="N16" s="2">
        <f t="shared" si="8"/>
        <v>22</v>
      </c>
      <c r="O16" s="2">
        <f t="shared" si="8"/>
        <v>21</v>
      </c>
      <c r="P16" s="3">
        <f t="shared" si="8"/>
        <v>22</v>
      </c>
      <c r="Q16" s="1">
        <f t="shared" si="8"/>
        <v>20</v>
      </c>
      <c r="R16" s="2">
        <f t="shared" si="8"/>
        <v>19</v>
      </c>
      <c r="S16" s="2">
        <f aca="true" t="shared" si="9" ref="S16:X16">SUM(S17:S19)</f>
        <v>20</v>
      </c>
      <c r="T16" s="2">
        <f t="shared" si="9"/>
        <v>19</v>
      </c>
      <c r="U16" s="3">
        <f t="shared" si="9"/>
        <v>21</v>
      </c>
      <c r="V16" s="27">
        <f t="shared" si="9"/>
        <v>21</v>
      </c>
      <c r="W16" s="28">
        <f t="shared" si="9"/>
        <v>22</v>
      </c>
      <c r="X16" s="28">
        <f t="shared" si="9"/>
        <v>23</v>
      </c>
      <c r="Y16" s="28">
        <v>23</v>
      </c>
      <c r="Z16" s="28">
        <v>23</v>
      </c>
      <c r="AA16" s="40">
        <v>24</v>
      </c>
      <c r="AB16" s="29">
        <v>26</v>
      </c>
      <c r="AC16" s="30">
        <f>AC17+AC18+AC19</f>
        <v>29</v>
      </c>
      <c r="AD16" s="31">
        <f>SUM(AD17:AD19)</f>
        <v>29</v>
      </c>
      <c r="AE16" s="28">
        <f>AE17+AE18+AE19</f>
        <v>30</v>
      </c>
      <c r="AF16" s="41">
        <f aca="true" t="shared" si="10" ref="AF16:AP16">SUM(AF17:AF19)</f>
        <v>32</v>
      </c>
      <c r="AG16" s="49">
        <f t="shared" si="10"/>
        <v>34</v>
      </c>
      <c r="AH16" s="108">
        <f t="shared" si="10"/>
        <v>34</v>
      </c>
      <c r="AI16" s="96">
        <f t="shared" si="10"/>
        <v>34</v>
      </c>
      <c r="AJ16" s="96">
        <f t="shared" si="10"/>
        <v>35</v>
      </c>
      <c r="AK16" s="96">
        <f t="shared" si="10"/>
        <v>35</v>
      </c>
      <c r="AL16" s="96">
        <f t="shared" si="10"/>
        <v>36</v>
      </c>
      <c r="AM16" s="96">
        <f t="shared" si="10"/>
        <v>36</v>
      </c>
      <c r="AN16" s="96">
        <f t="shared" si="10"/>
        <v>36</v>
      </c>
      <c r="AO16" s="96">
        <f t="shared" si="10"/>
        <v>37</v>
      </c>
      <c r="AP16" s="96">
        <f t="shared" si="10"/>
        <v>37</v>
      </c>
      <c r="AQ16" s="96">
        <f aca="true" t="shared" si="11" ref="AQ16:AV16">SUM(AQ17:AQ19)</f>
        <v>37</v>
      </c>
      <c r="AR16" s="96">
        <f t="shared" si="11"/>
        <v>38</v>
      </c>
      <c r="AS16" s="132">
        <f t="shared" si="11"/>
        <v>38</v>
      </c>
      <c r="AT16" s="120">
        <f t="shared" si="11"/>
        <v>38</v>
      </c>
      <c r="AU16" s="96">
        <f t="shared" si="11"/>
        <v>38</v>
      </c>
      <c r="AV16" s="96">
        <f t="shared" si="11"/>
        <v>38</v>
      </c>
      <c r="AW16" s="96">
        <f aca="true" t="shared" si="12" ref="AW16:BD16">SUM(AW17:AW19)</f>
        <v>38</v>
      </c>
      <c r="AX16" s="96">
        <f t="shared" si="12"/>
        <v>39</v>
      </c>
      <c r="AY16" s="96">
        <f t="shared" si="12"/>
        <v>39</v>
      </c>
      <c r="AZ16" s="96">
        <f t="shared" si="12"/>
        <v>39</v>
      </c>
      <c r="BA16" s="96">
        <f t="shared" si="12"/>
        <v>39</v>
      </c>
      <c r="BB16" s="96">
        <f t="shared" si="12"/>
        <v>39</v>
      </c>
      <c r="BC16" s="96">
        <f t="shared" si="12"/>
        <v>41</v>
      </c>
      <c r="BD16" s="96">
        <f t="shared" si="12"/>
        <v>41</v>
      </c>
      <c r="BE16" s="96">
        <f aca="true" t="shared" si="13" ref="BE16:BK16">SUM(BE17:BE19)</f>
        <v>42</v>
      </c>
      <c r="BF16" s="132">
        <f t="shared" si="13"/>
        <v>42</v>
      </c>
      <c r="BG16" s="120">
        <f t="shared" si="13"/>
        <v>42</v>
      </c>
      <c r="BH16" s="96">
        <f t="shared" si="13"/>
        <v>42</v>
      </c>
      <c r="BI16" s="96">
        <v>42</v>
      </c>
      <c r="BJ16" s="96">
        <f t="shared" si="13"/>
        <v>43</v>
      </c>
      <c r="BK16" s="96">
        <f t="shared" si="13"/>
        <v>43</v>
      </c>
      <c r="BL16" s="96">
        <f aca="true" t="shared" si="14" ref="BL16:BQ16">SUM(BL17:BL19)</f>
        <v>43</v>
      </c>
      <c r="BM16" s="96">
        <f t="shared" si="14"/>
        <v>43</v>
      </c>
      <c r="BN16" s="96">
        <f t="shared" si="14"/>
        <v>43</v>
      </c>
      <c r="BO16" s="96">
        <f t="shared" si="14"/>
        <v>43</v>
      </c>
      <c r="BP16" s="96">
        <f t="shared" si="14"/>
        <v>46</v>
      </c>
      <c r="BQ16" s="96">
        <f t="shared" si="14"/>
        <v>46</v>
      </c>
      <c r="BR16" s="96">
        <f aca="true" t="shared" si="15" ref="BR16:BX16">SUM(BR17:BR19)</f>
        <v>47</v>
      </c>
      <c r="BS16" s="96">
        <f t="shared" si="15"/>
        <v>47</v>
      </c>
      <c r="BT16" s="132">
        <f t="shared" si="15"/>
        <v>49</v>
      </c>
      <c r="BU16" s="120">
        <f t="shared" si="15"/>
        <v>49</v>
      </c>
      <c r="BV16" s="96">
        <f t="shared" si="15"/>
        <v>49</v>
      </c>
      <c r="BW16" s="96">
        <f t="shared" si="15"/>
        <v>49</v>
      </c>
      <c r="BX16" s="96">
        <f t="shared" si="15"/>
        <v>49</v>
      </c>
      <c r="BY16" s="96">
        <f aca="true" t="shared" si="16" ref="BY16:CL16">SUM(BY17:BY19)</f>
        <v>50</v>
      </c>
      <c r="BZ16" s="96">
        <f t="shared" si="16"/>
        <v>50</v>
      </c>
      <c r="CA16" s="161">
        <f t="shared" si="16"/>
        <v>50</v>
      </c>
      <c r="CB16" s="96">
        <f t="shared" si="16"/>
        <v>51</v>
      </c>
      <c r="CC16" s="96">
        <f t="shared" si="16"/>
        <v>52</v>
      </c>
      <c r="CD16" s="96">
        <f t="shared" si="16"/>
        <v>53</v>
      </c>
      <c r="CE16" s="96">
        <f t="shared" si="16"/>
        <v>55</v>
      </c>
      <c r="CF16" s="96">
        <f t="shared" si="16"/>
        <v>56</v>
      </c>
      <c r="CG16" s="96">
        <f t="shared" si="16"/>
        <v>56</v>
      </c>
      <c r="CH16" s="96">
        <f t="shared" si="16"/>
        <v>59</v>
      </c>
      <c r="CI16" s="176">
        <f t="shared" si="16"/>
        <v>66</v>
      </c>
      <c r="CJ16" s="96">
        <f t="shared" si="16"/>
        <v>66</v>
      </c>
      <c r="CK16" s="96">
        <f t="shared" si="16"/>
        <v>66</v>
      </c>
      <c r="CL16" s="96">
        <f t="shared" si="16"/>
        <v>66</v>
      </c>
      <c r="CM16" s="96">
        <f aca="true" t="shared" si="17" ref="CM16:CU16">SUM(CM17:CM19)</f>
        <v>67</v>
      </c>
      <c r="CN16" s="96">
        <f t="shared" si="17"/>
        <v>68</v>
      </c>
      <c r="CO16" s="96">
        <f t="shared" si="17"/>
        <v>69</v>
      </c>
      <c r="CP16" s="96">
        <f t="shared" si="17"/>
        <v>69</v>
      </c>
      <c r="CQ16" s="96">
        <f t="shared" si="17"/>
        <v>70</v>
      </c>
      <c r="CR16" s="96">
        <f t="shared" si="17"/>
        <v>71</v>
      </c>
      <c r="CS16" s="96">
        <f t="shared" si="17"/>
        <v>73</v>
      </c>
      <c r="CT16" s="96">
        <f t="shared" si="17"/>
        <v>76</v>
      </c>
      <c r="CU16" s="176">
        <f t="shared" si="17"/>
        <v>82</v>
      </c>
      <c r="CV16" s="96">
        <v>82</v>
      </c>
      <c r="CW16" s="196">
        <f aca="true" t="shared" si="18" ref="CW16:DE16">CW17+CW18+CW19</f>
        <v>82</v>
      </c>
      <c r="CX16" s="96">
        <f t="shared" si="18"/>
        <v>82</v>
      </c>
      <c r="CY16" s="96">
        <f t="shared" si="18"/>
        <v>82</v>
      </c>
      <c r="CZ16" s="96">
        <f t="shared" si="18"/>
        <v>82</v>
      </c>
      <c r="DA16" s="96">
        <f t="shared" si="18"/>
        <v>83</v>
      </c>
      <c r="DB16" s="96">
        <f t="shared" si="18"/>
        <v>84</v>
      </c>
      <c r="DC16" s="96">
        <f t="shared" si="18"/>
        <v>85</v>
      </c>
      <c r="DD16" s="96">
        <f t="shared" si="18"/>
        <v>87</v>
      </c>
      <c r="DE16" s="96">
        <f t="shared" si="18"/>
        <v>88</v>
      </c>
      <c r="DF16" s="96">
        <f aca="true" t="shared" si="19" ref="DF16:DM16">DF17+DF18+DF19</f>
        <v>89</v>
      </c>
      <c r="DG16" s="96">
        <f t="shared" si="19"/>
        <v>91</v>
      </c>
      <c r="DH16" s="96">
        <f t="shared" si="19"/>
        <v>95</v>
      </c>
      <c r="DI16" s="96">
        <f t="shared" si="19"/>
        <v>95</v>
      </c>
      <c r="DJ16" s="96">
        <f t="shared" si="19"/>
        <v>104</v>
      </c>
      <c r="DK16" s="96">
        <f t="shared" si="19"/>
        <v>105</v>
      </c>
      <c r="DL16" s="96">
        <f t="shared" si="19"/>
        <v>106</v>
      </c>
      <c r="DM16" s="96">
        <f t="shared" si="19"/>
        <v>106</v>
      </c>
      <c r="DN16" s="96">
        <f aca="true" t="shared" si="20" ref="DN16:DS16">DN17+DN18+DN19</f>
        <v>107</v>
      </c>
      <c r="DO16" s="96">
        <f t="shared" si="20"/>
        <v>107</v>
      </c>
      <c r="DP16" s="96">
        <f t="shared" si="20"/>
        <v>107</v>
      </c>
      <c r="DQ16" s="96">
        <f t="shared" si="20"/>
        <v>109</v>
      </c>
      <c r="DR16" s="96">
        <f t="shared" si="20"/>
        <v>109</v>
      </c>
      <c r="DS16" s="96">
        <f t="shared" si="20"/>
        <v>112</v>
      </c>
      <c r="DT16" s="96">
        <f aca="true" t="shared" si="21" ref="DT16:EB16">DT17+DT18+DT19</f>
        <v>114</v>
      </c>
      <c r="DU16" s="96">
        <f t="shared" si="21"/>
        <v>117</v>
      </c>
      <c r="DV16" s="96">
        <f t="shared" si="21"/>
        <v>130</v>
      </c>
      <c r="DW16" s="96">
        <f t="shared" si="21"/>
        <v>130</v>
      </c>
      <c r="DX16" s="96">
        <f t="shared" si="21"/>
        <v>130</v>
      </c>
      <c r="DY16" s="96">
        <f t="shared" si="21"/>
        <v>130</v>
      </c>
      <c r="DZ16" s="96">
        <f t="shared" si="21"/>
        <v>130</v>
      </c>
      <c r="EA16" s="96">
        <f t="shared" si="21"/>
        <v>130</v>
      </c>
      <c r="EB16" s="96">
        <f t="shared" si="21"/>
        <v>130</v>
      </c>
      <c r="EC16" s="96">
        <f aca="true" t="shared" si="22" ref="EC16:EH16">EC17+EC18+EC19</f>
        <v>130</v>
      </c>
      <c r="ED16" s="96">
        <f t="shared" si="22"/>
        <v>131</v>
      </c>
      <c r="EE16" s="96">
        <f t="shared" si="22"/>
        <v>131</v>
      </c>
      <c r="EF16" s="96">
        <f t="shared" si="22"/>
        <v>133</v>
      </c>
      <c r="EG16" s="96">
        <f t="shared" si="22"/>
        <v>133</v>
      </c>
      <c r="EH16" s="256">
        <f t="shared" si="22"/>
        <v>133</v>
      </c>
      <c r="EI16" s="96">
        <f aca="true" t="shared" si="23" ref="EI16:EN16">EI17+EI18+EI19</f>
        <v>133</v>
      </c>
      <c r="EJ16" s="96">
        <f t="shared" si="23"/>
        <v>133</v>
      </c>
      <c r="EK16" s="96">
        <f t="shared" si="23"/>
        <v>133</v>
      </c>
      <c r="EL16" s="96">
        <f t="shared" si="23"/>
        <v>133</v>
      </c>
      <c r="EM16" s="96">
        <f t="shared" si="23"/>
        <v>134</v>
      </c>
      <c r="EN16" s="96">
        <f t="shared" si="23"/>
        <v>134</v>
      </c>
      <c r="EO16" s="96">
        <f aca="true" t="shared" si="24" ref="EO16:ET16">EO17+EO18+EO19</f>
        <v>135</v>
      </c>
      <c r="EP16" s="96">
        <f t="shared" si="24"/>
        <v>137</v>
      </c>
      <c r="EQ16" s="96">
        <f t="shared" si="24"/>
        <v>139</v>
      </c>
      <c r="ER16" s="96">
        <f t="shared" si="24"/>
        <v>141</v>
      </c>
      <c r="ES16" s="96">
        <f t="shared" si="24"/>
        <v>141</v>
      </c>
      <c r="ET16" s="161">
        <f t="shared" si="24"/>
        <v>142</v>
      </c>
      <c r="EU16" s="223"/>
    </row>
    <row r="17" spans="1:151" ht="13.5">
      <c r="A17" s="14"/>
      <c r="B17" s="13"/>
      <c r="C17" s="15" t="s">
        <v>5</v>
      </c>
      <c r="D17" s="16">
        <v>5</v>
      </c>
      <c r="E17" s="17">
        <v>6</v>
      </c>
      <c r="F17">
        <v>9</v>
      </c>
      <c r="G17">
        <v>11</v>
      </c>
      <c r="H17" s="18">
        <v>13</v>
      </c>
      <c r="I17" s="17">
        <v>13</v>
      </c>
      <c r="J17">
        <v>13</v>
      </c>
      <c r="K17">
        <v>14</v>
      </c>
      <c r="L17" s="18">
        <v>15</v>
      </c>
      <c r="M17" s="17">
        <v>16</v>
      </c>
      <c r="N17">
        <v>16</v>
      </c>
      <c r="O17">
        <v>16</v>
      </c>
      <c r="P17" s="18">
        <v>17</v>
      </c>
      <c r="Q17" s="33">
        <v>15</v>
      </c>
      <c r="R17" s="34">
        <v>15</v>
      </c>
      <c r="S17" s="34">
        <v>16</v>
      </c>
      <c r="T17" s="34">
        <f>S17</f>
        <v>16</v>
      </c>
      <c r="U17" s="18">
        <f>T17</f>
        <v>16</v>
      </c>
      <c r="V17" s="24">
        <f>U17</f>
        <v>16</v>
      </c>
      <c r="W17" s="22">
        <v>17</v>
      </c>
      <c r="X17" s="22">
        <v>18</v>
      </c>
      <c r="Y17" s="37">
        <v>18</v>
      </c>
      <c r="Z17" s="37">
        <v>18</v>
      </c>
      <c r="AA17" s="22">
        <v>19</v>
      </c>
      <c r="AB17" s="22">
        <v>19</v>
      </c>
      <c r="AC17" s="19">
        <v>21</v>
      </c>
      <c r="AD17" s="24">
        <v>21</v>
      </c>
      <c r="AE17" s="22">
        <v>21</v>
      </c>
      <c r="AF17" s="22">
        <v>23</v>
      </c>
      <c r="AG17" s="25">
        <v>25</v>
      </c>
      <c r="AH17" s="106">
        <v>25</v>
      </c>
      <c r="AI17" s="94">
        <v>25</v>
      </c>
      <c r="AJ17" s="94">
        <v>26</v>
      </c>
      <c r="AK17" s="94">
        <v>26</v>
      </c>
      <c r="AL17" s="94">
        <v>26</v>
      </c>
      <c r="AM17" s="94">
        <v>26</v>
      </c>
      <c r="AN17" s="94">
        <v>26</v>
      </c>
      <c r="AO17" s="94">
        <v>26</v>
      </c>
      <c r="AP17" s="94">
        <v>26</v>
      </c>
      <c r="AQ17" s="94">
        <v>26</v>
      </c>
      <c r="AR17" s="94">
        <v>27</v>
      </c>
      <c r="AS17" s="129">
        <v>27</v>
      </c>
      <c r="AT17" s="117">
        <v>27</v>
      </c>
      <c r="AU17" s="94">
        <v>27</v>
      </c>
      <c r="AV17" s="94">
        <v>27</v>
      </c>
      <c r="AW17" s="94">
        <v>27</v>
      </c>
      <c r="AX17" s="94">
        <v>28</v>
      </c>
      <c r="AY17" s="94">
        <v>28</v>
      </c>
      <c r="AZ17" s="94">
        <v>28</v>
      </c>
      <c r="BA17" s="94">
        <v>28</v>
      </c>
      <c r="BB17" s="94">
        <v>28</v>
      </c>
      <c r="BC17" s="94">
        <v>30</v>
      </c>
      <c r="BD17" s="94">
        <v>30</v>
      </c>
      <c r="BE17" s="94">
        <v>30</v>
      </c>
      <c r="BF17" s="129">
        <v>30</v>
      </c>
      <c r="BG17" s="117">
        <v>30</v>
      </c>
      <c r="BH17" s="94">
        <v>30</v>
      </c>
      <c r="BI17" s="94">
        <v>30</v>
      </c>
      <c r="BJ17" s="94">
        <v>31</v>
      </c>
      <c r="BK17" s="94">
        <v>31</v>
      </c>
      <c r="BL17" s="94">
        <v>31</v>
      </c>
      <c r="BM17" s="94">
        <v>31</v>
      </c>
      <c r="BN17" s="94">
        <v>31</v>
      </c>
      <c r="BO17" s="94">
        <v>31</v>
      </c>
      <c r="BP17" s="94">
        <v>33</v>
      </c>
      <c r="BQ17" s="94">
        <v>33</v>
      </c>
      <c r="BR17" s="94">
        <v>34</v>
      </c>
      <c r="BS17" s="94">
        <v>34</v>
      </c>
      <c r="BT17" s="129">
        <v>35</v>
      </c>
      <c r="BU17" s="117">
        <v>35</v>
      </c>
      <c r="BV17" s="94">
        <v>35</v>
      </c>
      <c r="BW17" s="94">
        <v>35</v>
      </c>
      <c r="BX17" s="94">
        <v>35</v>
      </c>
      <c r="BY17" s="94">
        <v>35</v>
      </c>
      <c r="BZ17" s="94">
        <v>35</v>
      </c>
      <c r="CA17" s="159">
        <v>35</v>
      </c>
      <c r="CB17" s="94">
        <v>35</v>
      </c>
      <c r="CC17" s="94">
        <v>36</v>
      </c>
      <c r="CD17" s="94">
        <v>37</v>
      </c>
      <c r="CE17" s="94">
        <v>39</v>
      </c>
      <c r="CF17" s="94">
        <v>40</v>
      </c>
      <c r="CG17" s="94">
        <v>40</v>
      </c>
      <c r="CH17" s="94">
        <v>42</v>
      </c>
      <c r="CI17" s="174">
        <v>45</v>
      </c>
      <c r="CJ17" s="94">
        <v>45</v>
      </c>
      <c r="CK17" s="94">
        <v>45</v>
      </c>
      <c r="CL17" s="94">
        <v>45</v>
      </c>
      <c r="CM17" s="94">
        <v>45</v>
      </c>
      <c r="CN17" s="94">
        <v>45</v>
      </c>
      <c r="CO17" s="94">
        <v>45</v>
      </c>
      <c r="CP17" s="94">
        <v>45</v>
      </c>
      <c r="CQ17" s="94">
        <v>45</v>
      </c>
      <c r="CR17" s="94">
        <v>46</v>
      </c>
      <c r="CS17" s="94">
        <v>47</v>
      </c>
      <c r="CT17" s="94">
        <v>47</v>
      </c>
      <c r="CU17" s="174">
        <v>50</v>
      </c>
      <c r="CV17" s="94">
        <v>50</v>
      </c>
      <c r="CW17" s="194">
        <v>50</v>
      </c>
      <c r="CX17" s="94">
        <v>50</v>
      </c>
      <c r="CY17" s="94">
        <v>50</v>
      </c>
      <c r="CZ17" s="94">
        <v>50</v>
      </c>
      <c r="DA17" s="94">
        <v>50</v>
      </c>
      <c r="DB17" s="94">
        <v>51</v>
      </c>
      <c r="DC17" s="94">
        <v>51</v>
      </c>
      <c r="DD17" s="94">
        <v>52</v>
      </c>
      <c r="DE17" s="94">
        <v>52</v>
      </c>
      <c r="DF17" s="94">
        <v>53</v>
      </c>
      <c r="DG17" s="94">
        <v>55</v>
      </c>
      <c r="DH17" s="94">
        <v>56</v>
      </c>
      <c r="DI17" s="94">
        <v>56</v>
      </c>
      <c r="DJ17" s="94">
        <v>58</v>
      </c>
      <c r="DK17" s="94">
        <v>59</v>
      </c>
      <c r="DL17" s="94">
        <v>60</v>
      </c>
      <c r="DM17" s="94">
        <v>60</v>
      </c>
      <c r="DN17" s="94">
        <v>61</v>
      </c>
      <c r="DO17" s="94">
        <v>61</v>
      </c>
      <c r="DP17" s="94">
        <v>61</v>
      </c>
      <c r="DQ17" s="94">
        <v>62</v>
      </c>
      <c r="DR17" s="94">
        <v>62</v>
      </c>
      <c r="DS17" s="94">
        <v>63</v>
      </c>
      <c r="DT17" s="94">
        <v>63</v>
      </c>
      <c r="DU17" s="94">
        <v>65</v>
      </c>
      <c r="DV17" s="94">
        <v>70</v>
      </c>
      <c r="DW17" s="94">
        <v>70</v>
      </c>
      <c r="DX17" s="94">
        <v>70</v>
      </c>
      <c r="DY17" s="94">
        <v>70</v>
      </c>
      <c r="DZ17" s="94">
        <v>70</v>
      </c>
      <c r="EA17" s="94">
        <v>70</v>
      </c>
      <c r="EB17" s="94">
        <v>70</v>
      </c>
      <c r="EC17" s="94">
        <v>70</v>
      </c>
      <c r="ED17" s="94">
        <v>71</v>
      </c>
      <c r="EE17" s="94">
        <v>71</v>
      </c>
      <c r="EF17" s="94">
        <v>73</v>
      </c>
      <c r="EG17" s="94">
        <v>73</v>
      </c>
      <c r="EH17" s="254">
        <v>73</v>
      </c>
      <c r="EI17" s="94">
        <v>73</v>
      </c>
      <c r="EJ17" s="94">
        <v>73</v>
      </c>
      <c r="EK17" s="94">
        <v>73</v>
      </c>
      <c r="EL17" s="94">
        <v>73</v>
      </c>
      <c r="EM17" s="94">
        <v>73</v>
      </c>
      <c r="EN17" s="94">
        <v>73</v>
      </c>
      <c r="EO17" s="94">
        <v>74</v>
      </c>
      <c r="EP17" s="94">
        <v>76</v>
      </c>
      <c r="EQ17" s="94">
        <v>77</v>
      </c>
      <c r="ER17" s="94">
        <v>79</v>
      </c>
      <c r="ES17" s="94">
        <v>79</v>
      </c>
      <c r="ET17" s="159">
        <v>80</v>
      </c>
      <c r="EU17" s="224"/>
    </row>
    <row r="18" spans="1:151" ht="16.5" customHeight="1">
      <c r="A18" s="14"/>
      <c r="B18" s="13"/>
      <c r="C18" s="50" t="s">
        <v>7</v>
      </c>
      <c r="D18" s="16"/>
      <c r="E18" s="17"/>
      <c r="H18" s="18"/>
      <c r="I18" s="17"/>
      <c r="L18" s="18"/>
      <c r="M18" s="17"/>
      <c r="P18" s="18"/>
      <c r="Q18" s="33">
        <v>1</v>
      </c>
      <c r="R18" s="34">
        <v>1</v>
      </c>
      <c r="S18" s="34">
        <v>1</v>
      </c>
      <c r="T18" s="34">
        <f>S18</f>
        <v>1</v>
      </c>
      <c r="U18" s="18">
        <v>3</v>
      </c>
      <c r="V18" s="24">
        <v>3</v>
      </c>
      <c r="W18" s="22">
        <v>3</v>
      </c>
      <c r="X18" s="22">
        <f>W18</f>
        <v>3</v>
      </c>
      <c r="Y18" s="37">
        <v>3</v>
      </c>
      <c r="Z18" s="37">
        <v>3</v>
      </c>
      <c r="AA18" s="22">
        <v>3</v>
      </c>
      <c r="AB18" s="22">
        <v>5</v>
      </c>
      <c r="AC18" s="19">
        <v>6</v>
      </c>
      <c r="AD18" s="24">
        <v>6</v>
      </c>
      <c r="AE18" s="22">
        <v>7</v>
      </c>
      <c r="AF18" s="22">
        <v>7</v>
      </c>
      <c r="AG18" s="25">
        <v>7</v>
      </c>
      <c r="AH18" s="106">
        <f aca="true" t="shared" si="25" ref="AH18:AK19">AG18</f>
        <v>7</v>
      </c>
      <c r="AI18" s="94">
        <f t="shared" si="25"/>
        <v>7</v>
      </c>
      <c r="AJ18" s="94">
        <f t="shared" si="25"/>
        <v>7</v>
      </c>
      <c r="AK18" s="94">
        <f t="shared" si="25"/>
        <v>7</v>
      </c>
      <c r="AL18" s="94">
        <v>8</v>
      </c>
      <c r="AM18" s="94">
        <v>8</v>
      </c>
      <c r="AN18" s="94">
        <v>8</v>
      </c>
      <c r="AO18" s="94">
        <v>9</v>
      </c>
      <c r="AP18" s="94">
        <v>9</v>
      </c>
      <c r="AQ18" s="94">
        <v>9</v>
      </c>
      <c r="AR18" s="94">
        <v>9</v>
      </c>
      <c r="AS18" s="129">
        <v>9</v>
      </c>
      <c r="AT18" s="117">
        <v>9</v>
      </c>
      <c r="AU18" s="94">
        <v>9</v>
      </c>
      <c r="AV18" s="94">
        <v>9</v>
      </c>
      <c r="AW18" s="94">
        <v>9</v>
      </c>
      <c r="AX18" s="94">
        <v>9</v>
      </c>
      <c r="AY18" s="94">
        <v>9</v>
      </c>
      <c r="AZ18" s="94">
        <v>9</v>
      </c>
      <c r="BA18" s="94">
        <v>9</v>
      </c>
      <c r="BB18" s="94">
        <v>9</v>
      </c>
      <c r="BC18" s="94">
        <v>9</v>
      </c>
      <c r="BD18" s="94">
        <v>9</v>
      </c>
      <c r="BE18" s="94">
        <v>10</v>
      </c>
      <c r="BF18" s="129">
        <v>10</v>
      </c>
      <c r="BG18" s="117">
        <v>10</v>
      </c>
      <c r="BH18" s="94">
        <v>10</v>
      </c>
      <c r="BI18" s="94">
        <v>10</v>
      </c>
      <c r="BJ18" s="94">
        <v>10</v>
      </c>
      <c r="BK18" s="94">
        <v>10</v>
      </c>
      <c r="BL18" s="94">
        <v>10</v>
      </c>
      <c r="BM18" s="94">
        <v>10</v>
      </c>
      <c r="BN18" s="94">
        <v>10</v>
      </c>
      <c r="BO18" s="94">
        <v>10</v>
      </c>
      <c r="BP18" s="94">
        <v>11</v>
      </c>
      <c r="BQ18" s="94">
        <v>11</v>
      </c>
      <c r="BR18" s="94">
        <v>11</v>
      </c>
      <c r="BS18" s="94">
        <v>11</v>
      </c>
      <c r="BT18" s="129">
        <v>12</v>
      </c>
      <c r="BU18" s="117">
        <v>12</v>
      </c>
      <c r="BV18" s="94">
        <v>12</v>
      </c>
      <c r="BW18" s="94">
        <v>12</v>
      </c>
      <c r="BX18" s="94">
        <v>12</v>
      </c>
      <c r="BY18" s="94">
        <v>13</v>
      </c>
      <c r="BZ18" s="94">
        <v>13</v>
      </c>
      <c r="CA18" s="159">
        <v>13</v>
      </c>
      <c r="CB18" s="94">
        <v>14</v>
      </c>
      <c r="CC18" s="94">
        <v>14</v>
      </c>
      <c r="CD18" s="94">
        <v>14</v>
      </c>
      <c r="CE18" s="94">
        <v>14</v>
      </c>
      <c r="CF18" s="94">
        <v>14</v>
      </c>
      <c r="CG18" s="94">
        <v>14</v>
      </c>
      <c r="CH18" s="94">
        <v>14</v>
      </c>
      <c r="CI18" s="174">
        <v>16</v>
      </c>
      <c r="CJ18" s="94">
        <v>16</v>
      </c>
      <c r="CK18" s="94">
        <v>16</v>
      </c>
      <c r="CL18" s="94">
        <v>16</v>
      </c>
      <c r="CM18" s="94">
        <v>16</v>
      </c>
      <c r="CN18" s="94">
        <v>16</v>
      </c>
      <c r="CO18" s="94">
        <v>16</v>
      </c>
      <c r="CP18" s="94">
        <v>16</v>
      </c>
      <c r="CQ18" s="94">
        <v>17</v>
      </c>
      <c r="CR18" s="94">
        <v>17</v>
      </c>
      <c r="CS18" s="94">
        <v>17</v>
      </c>
      <c r="CT18" s="94">
        <v>19</v>
      </c>
      <c r="CU18" s="174">
        <v>20</v>
      </c>
      <c r="CV18" s="94">
        <v>20</v>
      </c>
      <c r="CW18" s="194">
        <v>19</v>
      </c>
      <c r="CX18" s="94">
        <v>19</v>
      </c>
      <c r="CY18" s="94">
        <v>19</v>
      </c>
      <c r="CZ18" s="94">
        <v>19</v>
      </c>
      <c r="DA18" s="94">
        <v>20</v>
      </c>
      <c r="DB18" s="94">
        <v>20</v>
      </c>
      <c r="DC18" s="94">
        <v>21</v>
      </c>
      <c r="DD18" s="94">
        <v>22</v>
      </c>
      <c r="DE18" s="94">
        <v>22</v>
      </c>
      <c r="DF18" s="94">
        <v>22</v>
      </c>
      <c r="DG18" s="94">
        <v>22</v>
      </c>
      <c r="DH18" s="94">
        <v>23</v>
      </c>
      <c r="DI18" s="94">
        <v>23</v>
      </c>
      <c r="DJ18" s="94">
        <v>27</v>
      </c>
      <c r="DK18" s="94">
        <v>27</v>
      </c>
      <c r="DL18" s="94">
        <v>27</v>
      </c>
      <c r="DM18" s="94">
        <v>27</v>
      </c>
      <c r="DN18" s="94">
        <v>27</v>
      </c>
      <c r="DO18" s="94">
        <v>27</v>
      </c>
      <c r="DP18" s="94">
        <v>27</v>
      </c>
      <c r="DQ18" s="94">
        <v>28</v>
      </c>
      <c r="DR18" s="94">
        <v>28</v>
      </c>
      <c r="DS18" s="94">
        <v>29</v>
      </c>
      <c r="DT18" s="94">
        <v>30</v>
      </c>
      <c r="DU18" s="94">
        <v>31</v>
      </c>
      <c r="DV18" s="94">
        <v>34</v>
      </c>
      <c r="DW18" s="94">
        <v>34</v>
      </c>
      <c r="DX18" s="94">
        <v>34</v>
      </c>
      <c r="DY18" s="94">
        <v>34</v>
      </c>
      <c r="DZ18" s="94">
        <v>34</v>
      </c>
      <c r="EA18" s="94">
        <v>34</v>
      </c>
      <c r="EB18" s="94">
        <v>34</v>
      </c>
      <c r="EC18" s="94">
        <v>34</v>
      </c>
      <c r="ED18" s="94">
        <v>34</v>
      </c>
      <c r="EE18" s="94">
        <v>34</v>
      </c>
      <c r="EF18" s="94">
        <v>34</v>
      </c>
      <c r="EG18" s="94">
        <v>34</v>
      </c>
      <c r="EH18" s="254">
        <v>34</v>
      </c>
      <c r="EI18" s="94">
        <v>34</v>
      </c>
      <c r="EJ18" s="94">
        <v>34</v>
      </c>
      <c r="EK18" s="94">
        <v>34</v>
      </c>
      <c r="EL18" s="94">
        <v>34</v>
      </c>
      <c r="EM18" s="94">
        <v>35</v>
      </c>
      <c r="EN18" s="94">
        <v>35</v>
      </c>
      <c r="EO18" s="94">
        <v>35</v>
      </c>
      <c r="EP18" s="94">
        <v>35</v>
      </c>
      <c r="EQ18" s="94">
        <v>36</v>
      </c>
      <c r="ER18" s="94">
        <v>36</v>
      </c>
      <c r="ES18" s="94">
        <v>36</v>
      </c>
      <c r="ET18" s="159">
        <v>36</v>
      </c>
      <c r="EU18" s="224"/>
    </row>
    <row r="19" spans="1:151" s="13" customFormat="1" ht="14.25" thickBot="1">
      <c r="A19" s="42"/>
      <c r="B19" s="43"/>
      <c r="C19" s="44" t="s">
        <v>8</v>
      </c>
      <c r="D19" s="45">
        <v>12</v>
      </c>
      <c r="E19" s="46">
        <v>12</v>
      </c>
      <c r="F19" s="47">
        <v>10</v>
      </c>
      <c r="G19" s="47">
        <v>9</v>
      </c>
      <c r="H19" s="20">
        <v>9</v>
      </c>
      <c r="I19" s="46">
        <v>9</v>
      </c>
      <c r="J19" s="47">
        <v>9</v>
      </c>
      <c r="K19" s="47">
        <v>9</v>
      </c>
      <c r="L19" s="20">
        <v>7</v>
      </c>
      <c r="M19" s="46">
        <v>7</v>
      </c>
      <c r="N19" s="47">
        <v>6</v>
      </c>
      <c r="O19" s="47">
        <v>5</v>
      </c>
      <c r="P19" s="20">
        <v>5</v>
      </c>
      <c r="Q19" s="38">
        <v>4</v>
      </c>
      <c r="R19" s="39">
        <v>3</v>
      </c>
      <c r="S19" s="39">
        <v>3</v>
      </c>
      <c r="T19" s="34">
        <v>2</v>
      </c>
      <c r="U19" s="20">
        <f>T19</f>
        <v>2</v>
      </c>
      <c r="V19" s="21">
        <f>U19</f>
        <v>2</v>
      </c>
      <c r="W19" s="23">
        <f>V19</f>
        <v>2</v>
      </c>
      <c r="X19" s="23">
        <f>W19</f>
        <v>2</v>
      </c>
      <c r="Y19" s="22">
        <v>2</v>
      </c>
      <c r="Z19" s="22">
        <v>2</v>
      </c>
      <c r="AA19" s="22">
        <v>2</v>
      </c>
      <c r="AB19" s="23">
        <v>2</v>
      </c>
      <c r="AC19" s="19">
        <v>2</v>
      </c>
      <c r="AD19" s="24">
        <v>2</v>
      </c>
      <c r="AE19" s="51">
        <v>2</v>
      </c>
      <c r="AF19" s="41">
        <v>2</v>
      </c>
      <c r="AG19" s="49">
        <v>2</v>
      </c>
      <c r="AH19" s="108">
        <f t="shared" si="25"/>
        <v>2</v>
      </c>
      <c r="AI19" s="96">
        <f t="shared" si="25"/>
        <v>2</v>
      </c>
      <c r="AJ19" s="96">
        <f t="shared" si="25"/>
        <v>2</v>
      </c>
      <c r="AK19" s="96">
        <f t="shared" si="25"/>
        <v>2</v>
      </c>
      <c r="AL19" s="96">
        <f>AK19</f>
        <v>2</v>
      </c>
      <c r="AM19" s="96">
        <v>2</v>
      </c>
      <c r="AN19" s="96">
        <v>2</v>
      </c>
      <c r="AO19" s="96">
        <v>2</v>
      </c>
      <c r="AP19" s="96">
        <v>2</v>
      </c>
      <c r="AQ19" s="96">
        <v>2</v>
      </c>
      <c r="AR19" s="96">
        <v>2</v>
      </c>
      <c r="AS19" s="132">
        <v>2</v>
      </c>
      <c r="AT19" s="120">
        <v>2</v>
      </c>
      <c r="AU19" s="96">
        <v>2</v>
      </c>
      <c r="AV19" s="96">
        <v>2</v>
      </c>
      <c r="AW19" s="96">
        <v>2</v>
      </c>
      <c r="AX19" s="96">
        <v>2</v>
      </c>
      <c r="AY19" s="96">
        <v>2</v>
      </c>
      <c r="AZ19" s="96">
        <v>2</v>
      </c>
      <c r="BA19" s="96">
        <v>2</v>
      </c>
      <c r="BB19" s="96">
        <v>2</v>
      </c>
      <c r="BC19" s="96">
        <v>2</v>
      </c>
      <c r="BD19" s="96">
        <v>2</v>
      </c>
      <c r="BE19" s="96">
        <v>2</v>
      </c>
      <c r="BF19" s="132">
        <v>2</v>
      </c>
      <c r="BG19" s="120">
        <v>2</v>
      </c>
      <c r="BH19" s="96">
        <v>2</v>
      </c>
      <c r="BI19" s="96">
        <v>2</v>
      </c>
      <c r="BJ19" s="96">
        <v>2</v>
      </c>
      <c r="BK19" s="96">
        <v>2</v>
      </c>
      <c r="BL19" s="96">
        <v>2</v>
      </c>
      <c r="BM19" s="96">
        <v>2</v>
      </c>
      <c r="BN19" s="96">
        <v>2</v>
      </c>
      <c r="BO19" s="96">
        <v>2</v>
      </c>
      <c r="BP19" s="96">
        <v>2</v>
      </c>
      <c r="BQ19" s="96">
        <v>2</v>
      </c>
      <c r="BR19" s="96">
        <v>2</v>
      </c>
      <c r="BS19" s="96">
        <v>2</v>
      </c>
      <c r="BT19" s="132">
        <v>2</v>
      </c>
      <c r="BU19" s="120">
        <v>2</v>
      </c>
      <c r="BV19" s="96">
        <v>2</v>
      </c>
      <c r="BW19" s="96">
        <v>2</v>
      </c>
      <c r="BX19" s="96">
        <v>2</v>
      </c>
      <c r="BY19" s="96">
        <v>2</v>
      </c>
      <c r="BZ19" s="96">
        <v>2</v>
      </c>
      <c r="CA19" s="161">
        <v>2</v>
      </c>
      <c r="CB19" s="96">
        <v>2</v>
      </c>
      <c r="CC19" s="96">
        <v>2</v>
      </c>
      <c r="CD19" s="96">
        <v>2</v>
      </c>
      <c r="CE19" s="96">
        <v>2</v>
      </c>
      <c r="CF19" s="96">
        <v>2</v>
      </c>
      <c r="CG19" s="96">
        <v>2</v>
      </c>
      <c r="CH19" s="96">
        <v>3</v>
      </c>
      <c r="CI19" s="180">
        <v>5</v>
      </c>
      <c r="CJ19" s="100">
        <v>5</v>
      </c>
      <c r="CK19" s="100">
        <v>5</v>
      </c>
      <c r="CL19" s="100">
        <v>5</v>
      </c>
      <c r="CM19" s="100">
        <v>6</v>
      </c>
      <c r="CN19" s="100">
        <v>7</v>
      </c>
      <c r="CO19" s="100">
        <v>8</v>
      </c>
      <c r="CP19" s="100">
        <v>8</v>
      </c>
      <c r="CQ19" s="100">
        <v>8</v>
      </c>
      <c r="CR19" s="100">
        <v>8</v>
      </c>
      <c r="CS19" s="100">
        <v>9</v>
      </c>
      <c r="CT19" s="100">
        <v>10</v>
      </c>
      <c r="CU19" s="180">
        <v>12</v>
      </c>
      <c r="CV19" s="100">
        <v>12</v>
      </c>
      <c r="CW19" s="194">
        <v>13</v>
      </c>
      <c r="CX19" s="100">
        <v>13</v>
      </c>
      <c r="CY19" s="100">
        <v>13</v>
      </c>
      <c r="CZ19" s="100">
        <v>13</v>
      </c>
      <c r="DA19" s="100">
        <v>13</v>
      </c>
      <c r="DB19" s="100">
        <v>13</v>
      </c>
      <c r="DC19" s="100">
        <v>13</v>
      </c>
      <c r="DD19" s="100">
        <v>13</v>
      </c>
      <c r="DE19" s="100">
        <v>14</v>
      </c>
      <c r="DF19" s="100">
        <v>14</v>
      </c>
      <c r="DG19" s="100">
        <v>14</v>
      </c>
      <c r="DH19" s="100">
        <v>16</v>
      </c>
      <c r="DI19" s="100">
        <v>16</v>
      </c>
      <c r="DJ19" s="100">
        <v>19</v>
      </c>
      <c r="DK19" s="100">
        <v>19</v>
      </c>
      <c r="DL19" s="100">
        <v>19</v>
      </c>
      <c r="DM19" s="100">
        <v>19</v>
      </c>
      <c r="DN19" s="100">
        <v>19</v>
      </c>
      <c r="DO19" s="100">
        <v>19</v>
      </c>
      <c r="DP19" s="100">
        <v>19</v>
      </c>
      <c r="DQ19" s="100">
        <v>19</v>
      </c>
      <c r="DR19" s="100">
        <v>19</v>
      </c>
      <c r="DS19" s="100">
        <v>20</v>
      </c>
      <c r="DT19" s="100">
        <v>21</v>
      </c>
      <c r="DU19" s="100">
        <v>21</v>
      </c>
      <c r="DV19" s="100">
        <v>26</v>
      </c>
      <c r="DW19" s="100">
        <v>26</v>
      </c>
      <c r="DX19" s="100">
        <v>26</v>
      </c>
      <c r="DY19" s="100">
        <v>26</v>
      </c>
      <c r="DZ19" s="100">
        <v>26</v>
      </c>
      <c r="EA19" s="100">
        <v>26</v>
      </c>
      <c r="EB19" s="100">
        <v>26</v>
      </c>
      <c r="EC19" s="100">
        <v>26</v>
      </c>
      <c r="ED19" s="100">
        <v>26</v>
      </c>
      <c r="EE19" s="100">
        <v>26</v>
      </c>
      <c r="EF19" s="100">
        <v>26</v>
      </c>
      <c r="EG19" s="100">
        <v>26</v>
      </c>
      <c r="EH19" s="257">
        <v>26</v>
      </c>
      <c r="EI19" s="100">
        <v>26</v>
      </c>
      <c r="EJ19" s="100">
        <v>26</v>
      </c>
      <c r="EK19" s="100">
        <v>26</v>
      </c>
      <c r="EL19" s="100">
        <v>26</v>
      </c>
      <c r="EM19" s="100">
        <v>26</v>
      </c>
      <c r="EN19" s="100">
        <v>26</v>
      </c>
      <c r="EO19" s="100">
        <v>26</v>
      </c>
      <c r="EP19" s="100">
        <v>26</v>
      </c>
      <c r="EQ19" s="100">
        <v>26</v>
      </c>
      <c r="ER19" s="100">
        <v>26</v>
      </c>
      <c r="ES19" s="100">
        <v>26</v>
      </c>
      <c r="ET19" s="165">
        <v>26</v>
      </c>
      <c r="EU19" s="242"/>
    </row>
    <row r="20" spans="1:151" ht="14.25" thickTop="1">
      <c r="A20" s="1" t="s">
        <v>13</v>
      </c>
      <c r="B20" s="2" t="s">
        <v>14</v>
      </c>
      <c r="C20" s="3"/>
      <c r="D20" s="26"/>
      <c r="E20" s="1"/>
      <c r="F20" s="2"/>
      <c r="G20" s="2">
        <f aca="true" t="shared" si="26" ref="G20:R20">SUM(G21:G23)</f>
        <v>40</v>
      </c>
      <c r="H20" s="3">
        <f t="shared" si="26"/>
        <v>40</v>
      </c>
      <c r="I20" s="1">
        <f t="shared" si="26"/>
        <v>41</v>
      </c>
      <c r="J20" s="2">
        <f t="shared" si="26"/>
        <v>53</v>
      </c>
      <c r="K20" s="2">
        <f t="shared" si="26"/>
        <v>54</v>
      </c>
      <c r="L20" s="3">
        <f t="shared" si="26"/>
        <v>54</v>
      </c>
      <c r="M20" s="1">
        <f t="shared" si="26"/>
        <v>55</v>
      </c>
      <c r="N20" s="2">
        <f t="shared" si="26"/>
        <v>55</v>
      </c>
      <c r="O20" s="2">
        <f t="shared" si="26"/>
        <v>52</v>
      </c>
      <c r="P20" s="3">
        <f t="shared" si="26"/>
        <v>51</v>
      </c>
      <c r="Q20" s="1">
        <f t="shared" si="26"/>
        <v>49</v>
      </c>
      <c r="R20" s="2">
        <f t="shared" si="26"/>
        <v>49</v>
      </c>
      <c r="S20" s="2">
        <f aca="true" t="shared" si="27" ref="S20:X20">SUM(S21:S23)</f>
        <v>49</v>
      </c>
      <c r="T20" s="2">
        <f t="shared" si="27"/>
        <v>50</v>
      </c>
      <c r="U20" s="3">
        <f t="shared" si="27"/>
        <v>50</v>
      </c>
      <c r="V20" s="27">
        <f t="shared" si="27"/>
        <v>50</v>
      </c>
      <c r="W20" s="28">
        <f t="shared" si="27"/>
        <v>50</v>
      </c>
      <c r="X20" s="28">
        <f t="shared" si="27"/>
        <v>50</v>
      </c>
      <c r="Y20" s="52">
        <f>Y21+Y23</f>
        <v>39</v>
      </c>
      <c r="Z20" s="52">
        <f>Z21+Z23</f>
        <v>39</v>
      </c>
      <c r="AA20" s="53">
        <v>50</v>
      </c>
      <c r="AB20" s="40">
        <v>51</v>
      </c>
      <c r="AC20" s="30">
        <v>55</v>
      </c>
      <c r="AD20" s="31">
        <v>57</v>
      </c>
      <c r="AE20" s="40">
        <f>AE23+AE21</f>
        <v>50</v>
      </c>
      <c r="AF20" s="29">
        <f>SUM(AF21:AF23)</f>
        <v>61</v>
      </c>
      <c r="AG20" s="54">
        <f>SUM(AG21:AG23)</f>
        <v>66</v>
      </c>
      <c r="AH20" s="109">
        <f aca="true" t="shared" si="28" ref="AH20:AP20">SUM(AH21:AH23)</f>
        <v>66</v>
      </c>
      <c r="AI20" s="97">
        <f t="shared" si="28"/>
        <v>66</v>
      </c>
      <c r="AJ20" s="97">
        <f t="shared" si="28"/>
        <v>67</v>
      </c>
      <c r="AK20" s="97">
        <f t="shared" si="28"/>
        <v>69</v>
      </c>
      <c r="AL20" s="97">
        <f t="shared" si="28"/>
        <v>70</v>
      </c>
      <c r="AM20" s="97">
        <f t="shared" si="28"/>
        <v>71</v>
      </c>
      <c r="AN20" s="97">
        <f t="shared" si="28"/>
        <v>72</v>
      </c>
      <c r="AO20" s="97">
        <f t="shared" si="28"/>
        <v>72</v>
      </c>
      <c r="AP20" s="97">
        <f t="shared" si="28"/>
        <v>70</v>
      </c>
      <c r="AQ20" s="97">
        <f aca="true" t="shared" si="29" ref="AQ20:AV20">SUM(AQ21:AQ23)</f>
        <v>70</v>
      </c>
      <c r="AR20" s="97">
        <f t="shared" si="29"/>
        <v>75</v>
      </c>
      <c r="AS20" s="133">
        <f t="shared" si="29"/>
        <v>77</v>
      </c>
      <c r="AT20" s="121">
        <f t="shared" si="29"/>
        <v>77</v>
      </c>
      <c r="AU20" s="97">
        <f t="shared" si="29"/>
        <v>78</v>
      </c>
      <c r="AV20" s="97">
        <f t="shared" si="29"/>
        <v>78</v>
      </c>
      <c r="AW20" s="97">
        <f aca="true" t="shared" si="30" ref="AW20:BD20">SUM(AW21:AW23)</f>
        <v>78</v>
      </c>
      <c r="AX20" s="97">
        <f t="shared" si="30"/>
        <v>79</v>
      </c>
      <c r="AY20" s="97">
        <f t="shared" si="30"/>
        <v>80</v>
      </c>
      <c r="AZ20" s="97">
        <f t="shared" si="30"/>
        <v>84</v>
      </c>
      <c r="BA20" s="97">
        <f t="shared" si="30"/>
        <v>86</v>
      </c>
      <c r="BB20" s="97">
        <f t="shared" si="30"/>
        <v>89</v>
      </c>
      <c r="BC20" s="97">
        <f t="shared" si="30"/>
        <v>90</v>
      </c>
      <c r="BD20" s="97">
        <f t="shared" si="30"/>
        <v>93</v>
      </c>
      <c r="BE20" s="97">
        <f aca="true" t="shared" si="31" ref="BE20:BK20">SUM(BE21:BE23)</f>
        <v>100</v>
      </c>
      <c r="BF20" s="133">
        <f t="shared" si="31"/>
        <v>101</v>
      </c>
      <c r="BG20" s="121">
        <f t="shared" si="31"/>
        <v>101</v>
      </c>
      <c r="BH20" s="97">
        <f t="shared" si="31"/>
        <v>103</v>
      </c>
      <c r="BI20" s="97">
        <v>105</v>
      </c>
      <c r="BJ20" s="97">
        <f t="shared" si="31"/>
        <v>105</v>
      </c>
      <c r="BK20" s="97">
        <f t="shared" si="31"/>
        <v>105</v>
      </c>
      <c r="BL20" s="97">
        <f aca="true" t="shared" si="32" ref="BL20:BQ20">SUM(BL21:BL23)</f>
        <v>105</v>
      </c>
      <c r="BM20" s="97">
        <f t="shared" si="32"/>
        <v>105</v>
      </c>
      <c r="BN20" s="97">
        <f t="shared" si="32"/>
        <v>104</v>
      </c>
      <c r="BO20" s="97">
        <f t="shared" si="32"/>
        <v>104</v>
      </c>
      <c r="BP20" s="97">
        <f t="shared" si="32"/>
        <v>105</v>
      </c>
      <c r="BQ20" s="97">
        <f t="shared" si="32"/>
        <v>106</v>
      </c>
      <c r="BR20" s="97">
        <f aca="true" t="shared" si="33" ref="BR20:BX20">SUM(BR21:BR23)</f>
        <v>110</v>
      </c>
      <c r="BS20" s="97">
        <f t="shared" si="33"/>
        <v>110</v>
      </c>
      <c r="BT20" s="133">
        <f t="shared" si="33"/>
        <v>109</v>
      </c>
      <c r="BU20" s="121">
        <f t="shared" si="33"/>
        <v>109</v>
      </c>
      <c r="BV20" s="97">
        <f t="shared" si="33"/>
        <v>109</v>
      </c>
      <c r="BW20" s="97">
        <f t="shared" si="33"/>
        <v>111</v>
      </c>
      <c r="BX20" s="97">
        <f t="shared" si="33"/>
        <v>113</v>
      </c>
      <c r="BY20" s="97">
        <f aca="true" t="shared" si="34" ref="BY20:CL20">SUM(BY21:BY23)</f>
        <v>116</v>
      </c>
      <c r="BZ20" s="97">
        <f t="shared" si="34"/>
        <v>118</v>
      </c>
      <c r="CA20" s="162">
        <f t="shared" si="34"/>
        <v>119</v>
      </c>
      <c r="CB20" s="97">
        <f t="shared" si="34"/>
        <v>119</v>
      </c>
      <c r="CC20" s="97">
        <f t="shared" si="34"/>
        <v>119</v>
      </c>
      <c r="CD20" s="97">
        <f t="shared" si="34"/>
        <v>120</v>
      </c>
      <c r="CE20" s="97">
        <f t="shared" si="34"/>
        <v>120</v>
      </c>
      <c r="CF20" s="97">
        <f t="shared" si="34"/>
        <v>121</v>
      </c>
      <c r="CG20" s="97">
        <f t="shared" si="34"/>
        <v>123</v>
      </c>
      <c r="CH20" s="97">
        <f t="shared" si="34"/>
        <v>123</v>
      </c>
      <c r="CI20" s="177">
        <f t="shared" si="34"/>
        <v>123</v>
      </c>
      <c r="CJ20" s="97">
        <f t="shared" si="34"/>
        <v>122</v>
      </c>
      <c r="CK20" s="97">
        <f t="shared" si="34"/>
        <v>123</v>
      </c>
      <c r="CL20" s="97">
        <f t="shared" si="34"/>
        <v>124</v>
      </c>
      <c r="CM20" s="97">
        <f aca="true" t="shared" si="35" ref="CM20:CS20">SUM(CM21:CM23)</f>
        <v>125</v>
      </c>
      <c r="CN20" s="97">
        <f t="shared" si="35"/>
        <v>127</v>
      </c>
      <c r="CO20" s="97">
        <f t="shared" si="35"/>
        <v>128</v>
      </c>
      <c r="CP20" s="97">
        <f t="shared" si="35"/>
        <v>130</v>
      </c>
      <c r="CQ20" s="97">
        <f t="shared" si="35"/>
        <v>132</v>
      </c>
      <c r="CR20" s="97">
        <f t="shared" si="35"/>
        <v>134</v>
      </c>
      <c r="CS20" s="97">
        <f t="shared" si="35"/>
        <v>157</v>
      </c>
      <c r="CT20" s="97">
        <f>SUM(CT21:CT23)</f>
        <v>160</v>
      </c>
      <c r="CU20" s="177">
        <f aca="true" t="shared" si="36" ref="CU20:DJ20">SUM(CU21:CU23)</f>
        <v>165</v>
      </c>
      <c r="CV20" s="97">
        <f t="shared" si="36"/>
        <v>168</v>
      </c>
      <c r="CW20" s="193">
        <f t="shared" si="36"/>
        <v>169</v>
      </c>
      <c r="CX20" s="201">
        <f t="shared" si="36"/>
        <v>168</v>
      </c>
      <c r="CY20" s="201">
        <f t="shared" si="36"/>
        <v>169</v>
      </c>
      <c r="CZ20" s="201">
        <f t="shared" si="36"/>
        <v>172</v>
      </c>
      <c r="DA20" s="201">
        <f t="shared" si="36"/>
        <v>175</v>
      </c>
      <c r="DB20" s="201">
        <f t="shared" si="36"/>
        <v>174</v>
      </c>
      <c r="DC20" s="201">
        <f t="shared" si="36"/>
        <v>216</v>
      </c>
      <c r="DD20" s="201">
        <f t="shared" si="36"/>
        <v>220</v>
      </c>
      <c r="DE20" s="201">
        <f t="shared" si="36"/>
        <v>222</v>
      </c>
      <c r="DF20" s="201">
        <f t="shared" si="36"/>
        <v>223</v>
      </c>
      <c r="DG20" s="201">
        <f t="shared" si="36"/>
        <v>228</v>
      </c>
      <c r="DH20" s="201">
        <f t="shared" si="36"/>
        <v>229</v>
      </c>
      <c r="DI20" s="201">
        <f t="shared" si="36"/>
        <v>230</v>
      </c>
      <c r="DJ20" s="201">
        <f t="shared" si="36"/>
        <v>242</v>
      </c>
      <c r="DK20" s="201">
        <f aca="true" t="shared" si="37" ref="DK20:DP20">SUM(DK21:DK23)</f>
        <v>242</v>
      </c>
      <c r="DL20" s="201">
        <f t="shared" si="37"/>
        <v>242</v>
      </c>
      <c r="DM20" s="201">
        <f t="shared" si="37"/>
        <v>242</v>
      </c>
      <c r="DN20" s="201">
        <f t="shared" si="37"/>
        <v>245</v>
      </c>
      <c r="DO20" s="201">
        <f t="shared" si="37"/>
        <v>247</v>
      </c>
      <c r="DP20" s="201">
        <f t="shared" si="37"/>
        <v>251</v>
      </c>
      <c r="DQ20" s="201">
        <f aca="true" t="shared" si="38" ref="DQ20:DV20">SUM(DQ21:DQ23)</f>
        <v>248</v>
      </c>
      <c r="DR20" s="201">
        <f t="shared" si="38"/>
        <v>252</v>
      </c>
      <c r="DS20" s="201">
        <f t="shared" si="38"/>
        <v>251</v>
      </c>
      <c r="DT20" s="201">
        <f t="shared" si="38"/>
        <v>253</v>
      </c>
      <c r="DU20" s="201">
        <f t="shared" si="38"/>
        <v>262</v>
      </c>
      <c r="DV20" s="201">
        <f t="shared" si="38"/>
        <v>271</v>
      </c>
      <c r="DW20" s="201">
        <f aca="true" t="shared" si="39" ref="DW20:EB20">SUM(DW21:DW23)</f>
        <v>271</v>
      </c>
      <c r="DX20" s="201">
        <f t="shared" si="39"/>
        <v>274</v>
      </c>
      <c r="DY20" s="201">
        <f t="shared" si="39"/>
        <v>271</v>
      </c>
      <c r="DZ20" s="201">
        <f t="shared" si="39"/>
        <v>270</v>
      </c>
      <c r="EA20" s="201">
        <f t="shared" si="39"/>
        <v>269</v>
      </c>
      <c r="EB20" s="201">
        <f t="shared" si="39"/>
        <v>265</v>
      </c>
      <c r="EC20" s="201">
        <f aca="true" t="shared" si="40" ref="EC20:EH20">SUM(EC21:EC23)</f>
        <v>266</v>
      </c>
      <c r="ED20" s="201">
        <f t="shared" si="40"/>
        <v>266</v>
      </c>
      <c r="EE20" s="201">
        <f t="shared" si="40"/>
        <v>266</v>
      </c>
      <c r="EF20" s="201">
        <f t="shared" si="40"/>
        <v>266</v>
      </c>
      <c r="EG20" s="201">
        <f t="shared" si="40"/>
        <v>265</v>
      </c>
      <c r="EH20" s="258">
        <f t="shared" si="40"/>
        <v>262</v>
      </c>
      <c r="EI20" s="201">
        <f aca="true" t="shared" si="41" ref="EI20:EN20">SUM(EI21:EI23)</f>
        <v>262</v>
      </c>
      <c r="EJ20" s="201">
        <f t="shared" si="41"/>
        <v>261</v>
      </c>
      <c r="EK20" s="201">
        <f t="shared" si="41"/>
        <v>258</v>
      </c>
      <c r="EL20" s="201">
        <f t="shared" si="41"/>
        <v>259</v>
      </c>
      <c r="EM20" s="201">
        <f t="shared" si="41"/>
        <v>262</v>
      </c>
      <c r="EN20" s="201">
        <f t="shared" si="41"/>
        <v>261</v>
      </c>
      <c r="EO20" s="201">
        <f aca="true" t="shared" si="42" ref="EO20:ET20">SUM(EO21:EO23)</f>
        <v>262</v>
      </c>
      <c r="EP20" s="201">
        <f t="shared" si="42"/>
        <v>264</v>
      </c>
      <c r="EQ20" s="201">
        <f t="shared" si="42"/>
        <v>265</v>
      </c>
      <c r="ER20" s="201">
        <f t="shared" si="42"/>
        <v>263</v>
      </c>
      <c r="ES20" s="201">
        <f t="shared" si="42"/>
        <v>266</v>
      </c>
      <c r="ET20" s="162">
        <f t="shared" si="42"/>
        <v>267</v>
      </c>
      <c r="EU20" s="243"/>
    </row>
    <row r="21" spans="1:151" ht="13.5">
      <c r="A21" s="14"/>
      <c r="B21" s="13"/>
      <c r="C21" s="15" t="s">
        <v>5</v>
      </c>
      <c r="D21" s="16"/>
      <c r="E21" s="17"/>
      <c r="G21">
        <v>22</v>
      </c>
      <c r="H21" s="18">
        <v>22</v>
      </c>
      <c r="I21" s="17">
        <v>23</v>
      </c>
      <c r="J21">
        <v>36</v>
      </c>
      <c r="K21">
        <v>37</v>
      </c>
      <c r="L21" s="18">
        <v>37</v>
      </c>
      <c r="M21" s="17">
        <v>38</v>
      </c>
      <c r="N21">
        <v>38</v>
      </c>
      <c r="O21">
        <v>37</v>
      </c>
      <c r="P21" s="18">
        <v>37</v>
      </c>
      <c r="Q21" s="33">
        <v>38</v>
      </c>
      <c r="R21" s="34">
        <v>38</v>
      </c>
      <c r="S21" s="34">
        <v>38</v>
      </c>
      <c r="T21" s="34">
        <v>39</v>
      </c>
      <c r="U21" s="18">
        <f>T21</f>
        <v>39</v>
      </c>
      <c r="V21" s="24">
        <f>U21</f>
        <v>39</v>
      </c>
      <c r="W21" s="22">
        <f>V21</f>
        <v>39</v>
      </c>
      <c r="X21" s="22">
        <v>39</v>
      </c>
      <c r="Y21" s="22">
        <v>39</v>
      </c>
      <c r="Z21" s="22">
        <v>39</v>
      </c>
      <c r="AA21" s="22">
        <v>39</v>
      </c>
      <c r="AB21" s="22">
        <v>40</v>
      </c>
      <c r="AC21" s="19">
        <v>44</v>
      </c>
      <c r="AD21" s="24">
        <v>46</v>
      </c>
      <c r="AE21" s="22">
        <v>50</v>
      </c>
      <c r="AF21" s="22">
        <v>51</v>
      </c>
      <c r="AG21" s="25">
        <v>56</v>
      </c>
      <c r="AH21" s="106">
        <v>56</v>
      </c>
      <c r="AI21" s="94">
        <v>56</v>
      </c>
      <c r="AJ21" s="94">
        <v>57</v>
      </c>
      <c r="AK21" s="94">
        <v>59</v>
      </c>
      <c r="AL21" s="94">
        <v>60</v>
      </c>
      <c r="AM21" s="94">
        <v>61</v>
      </c>
      <c r="AN21" s="94">
        <v>62</v>
      </c>
      <c r="AO21" s="94">
        <v>62</v>
      </c>
      <c r="AP21" s="94">
        <v>60</v>
      </c>
      <c r="AQ21" s="94">
        <v>60</v>
      </c>
      <c r="AR21" s="94">
        <v>65</v>
      </c>
      <c r="AS21" s="129">
        <v>67</v>
      </c>
      <c r="AT21" s="117">
        <v>67</v>
      </c>
      <c r="AU21" s="94">
        <v>68</v>
      </c>
      <c r="AV21" s="94">
        <v>68</v>
      </c>
      <c r="AW21" s="94">
        <v>68</v>
      </c>
      <c r="AX21" s="94">
        <v>69</v>
      </c>
      <c r="AY21" s="94">
        <v>70</v>
      </c>
      <c r="AZ21" s="94">
        <v>74</v>
      </c>
      <c r="BA21" s="94">
        <v>76</v>
      </c>
      <c r="BB21" s="94">
        <v>79</v>
      </c>
      <c r="BC21" s="94">
        <v>80</v>
      </c>
      <c r="BD21" s="94">
        <v>83</v>
      </c>
      <c r="BE21" s="94">
        <v>90</v>
      </c>
      <c r="BF21" s="129">
        <v>92</v>
      </c>
      <c r="BG21" s="117">
        <v>92</v>
      </c>
      <c r="BH21" s="94">
        <v>94</v>
      </c>
      <c r="BI21" s="94">
        <v>96</v>
      </c>
      <c r="BJ21" s="94">
        <v>96</v>
      </c>
      <c r="BK21" s="94">
        <v>96</v>
      </c>
      <c r="BL21" s="94">
        <v>96</v>
      </c>
      <c r="BM21" s="94">
        <v>96</v>
      </c>
      <c r="BN21" s="94">
        <v>95</v>
      </c>
      <c r="BO21" s="94">
        <v>95</v>
      </c>
      <c r="BP21" s="94">
        <v>96</v>
      </c>
      <c r="BQ21" s="94">
        <v>97</v>
      </c>
      <c r="BR21" s="94">
        <f>98+2</f>
        <v>100</v>
      </c>
      <c r="BS21" s="94">
        <v>101</v>
      </c>
      <c r="BT21" s="129">
        <v>101</v>
      </c>
      <c r="BU21" s="117">
        <v>101</v>
      </c>
      <c r="BV21" s="94">
        <v>101</v>
      </c>
      <c r="BW21" s="94">
        <v>103</v>
      </c>
      <c r="BX21" s="94">
        <v>105</v>
      </c>
      <c r="BY21" s="94">
        <v>108</v>
      </c>
      <c r="BZ21" s="94">
        <v>110</v>
      </c>
      <c r="CA21" s="159">
        <v>111</v>
      </c>
      <c r="CB21" s="94">
        <v>111</v>
      </c>
      <c r="CC21" s="94">
        <v>111</v>
      </c>
      <c r="CD21" s="94">
        <v>112</v>
      </c>
      <c r="CE21" s="94">
        <v>112</v>
      </c>
      <c r="CF21" s="94">
        <v>113</v>
      </c>
      <c r="CG21" s="94">
        <v>114</v>
      </c>
      <c r="CH21" s="94">
        <v>114</v>
      </c>
      <c r="CI21" s="174">
        <v>115</v>
      </c>
      <c r="CJ21" s="94">
        <v>114</v>
      </c>
      <c r="CK21" s="94">
        <v>115</v>
      </c>
      <c r="CL21" s="94">
        <v>116</v>
      </c>
      <c r="CM21" s="94">
        <v>117</v>
      </c>
      <c r="CN21" s="94">
        <v>120</v>
      </c>
      <c r="CO21" s="94">
        <v>121</v>
      </c>
      <c r="CP21" s="94">
        <v>123</v>
      </c>
      <c r="CQ21" s="94">
        <v>123</v>
      </c>
      <c r="CR21" s="94">
        <v>124</v>
      </c>
      <c r="CS21" s="94">
        <v>147</v>
      </c>
      <c r="CT21" s="94">
        <v>149</v>
      </c>
      <c r="CU21" s="174">
        <v>154</v>
      </c>
      <c r="CV21" s="94">
        <v>155</v>
      </c>
      <c r="CW21" s="194">
        <v>156</v>
      </c>
      <c r="CX21" s="94">
        <v>156</v>
      </c>
      <c r="CY21" s="94">
        <v>156</v>
      </c>
      <c r="CZ21" s="94">
        <v>156</v>
      </c>
      <c r="DA21" s="94">
        <v>158</v>
      </c>
      <c r="DB21" s="94">
        <v>158</v>
      </c>
      <c r="DC21" s="94">
        <v>160</v>
      </c>
      <c r="DD21" s="94">
        <v>164</v>
      </c>
      <c r="DE21" s="94">
        <v>165</v>
      </c>
      <c r="DF21" s="94">
        <v>166</v>
      </c>
      <c r="DG21" s="94">
        <v>169</v>
      </c>
      <c r="DH21" s="94">
        <v>169</v>
      </c>
      <c r="DI21" s="94">
        <v>170</v>
      </c>
      <c r="DJ21" s="94">
        <v>178</v>
      </c>
      <c r="DK21" s="94">
        <v>180</v>
      </c>
      <c r="DL21" s="94">
        <v>179</v>
      </c>
      <c r="DM21" s="94">
        <v>179</v>
      </c>
      <c r="DN21" s="94">
        <v>180</v>
      </c>
      <c r="DO21" s="94">
        <v>181</v>
      </c>
      <c r="DP21" s="94">
        <v>184</v>
      </c>
      <c r="DQ21" s="94">
        <v>185</v>
      </c>
      <c r="DR21" s="94">
        <v>188</v>
      </c>
      <c r="DS21" s="94">
        <v>188</v>
      </c>
      <c r="DT21" s="94">
        <v>190</v>
      </c>
      <c r="DU21" s="94">
        <v>197</v>
      </c>
      <c r="DV21" s="94">
        <v>202</v>
      </c>
      <c r="DW21" s="94">
        <v>202</v>
      </c>
      <c r="DX21" s="94">
        <v>205</v>
      </c>
      <c r="DY21" s="94">
        <v>205</v>
      </c>
      <c r="DZ21" s="94">
        <v>205</v>
      </c>
      <c r="EA21" s="94">
        <v>204</v>
      </c>
      <c r="EB21" s="94">
        <v>204</v>
      </c>
      <c r="EC21" s="94">
        <v>205</v>
      </c>
      <c r="ED21" s="94">
        <v>206</v>
      </c>
      <c r="EE21" s="94">
        <v>206</v>
      </c>
      <c r="EF21" s="94">
        <v>206</v>
      </c>
      <c r="EG21" s="94">
        <v>207</v>
      </c>
      <c r="EH21" s="254">
        <v>206</v>
      </c>
      <c r="EI21" s="94">
        <v>206</v>
      </c>
      <c r="EJ21" s="94">
        <v>206</v>
      </c>
      <c r="EK21" s="94">
        <v>206</v>
      </c>
      <c r="EL21" s="94">
        <v>207</v>
      </c>
      <c r="EM21" s="94">
        <v>210</v>
      </c>
      <c r="EN21" s="94">
        <v>210</v>
      </c>
      <c r="EO21" s="94">
        <v>212</v>
      </c>
      <c r="EP21" s="94">
        <v>213</v>
      </c>
      <c r="EQ21" s="94">
        <v>214</v>
      </c>
      <c r="ER21" s="94">
        <v>214</v>
      </c>
      <c r="ES21" s="94">
        <v>217</v>
      </c>
      <c r="ET21" s="159">
        <v>218</v>
      </c>
      <c r="EU21" s="224"/>
    </row>
    <row r="22" spans="1:151" ht="13.5">
      <c r="A22" s="14"/>
      <c r="B22" s="13"/>
      <c r="C22" s="15" t="s">
        <v>43</v>
      </c>
      <c r="D22" s="16"/>
      <c r="E22" s="17"/>
      <c r="G22">
        <v>18</v>
      </c>
      <c r="H22" s="18">
        <v>18</v>
      </c>
      <c r="I22" s="17">
        <v>18</v>
      </c>
      <c r="J22">
        <v>17</v>
      </c>
      <c r="K22">
        <v>17</v>
      </c>
      <c r="L22" s="18">
        <v>17</v>
      </c>
      <c r="M22" s="17">
        <v>17</v>
      </c>
      <c r="N22">
        <v>17</v>
      </c>
      <c r="O22">
        <v>15</v>
      </c>
      <c r="P22" s="18">
        <v>14</v>
      </c>
      <c r="Q22" s="33">
        <v>11</v>
      </c>
      <c r="R22" s="34">
        <v>11</v>
      </c>
      <c r="S22" s="34">
        <v>11</v>
      </c>
      <c r="T22" s="34">
        <v>11</v>
      </c>
      <c r="U22" s="18">
        <v>11</v>
      </c>
      <c r="V22" s="24">
        <v>11</v>
      </c>
      <c r="W22" s="22">
        <v>11</v>
      </c>
      <c r="X22" s="22">
        <v>11</v>
      </c>
      <c r="Y22" s="22">
        <v>11</v>
      </c>
      <c r="Z22" s="22">
        <v>11</v>
      </c>
      <c r="AA22" s="22">
        <v>11</v>
      </c>
      <c r="AB22" s="22">
        <v>11</v>
      </c>
      <c r="AC22" s="19">
        <v>11</v>
      </c>
      <c r="AD22" s="24">
        <v>11</v>
      </c>
      <c r="AE22" s="22">
        <v>11</v>
      </c>
      <c r="AF22" s="22">
        <v>10</v>
      </c>
      <c r="AG22" s="25">
        <v>10</v>
      </c>
      <c r="AH22" s="106">
        <v>10</v>
      </c>
      <c r="AI22" s="94">
        <v>10</v>
      </c>
      <c r="AJ22" s="94">
        <v>10</v>
      </c>
      <c r="AK22" s="94">
        <v>10</v>
      </c>
      <c r="AL22" s="94">
        <v>10</v>
      </c>
      <c r="AM22" s="94">
        <v>10</v>
      </c>
      <c r="AN22" s="94">
        <v>10</v>
      </c>
      <c r="AO22" s="94">
        <v>10</v>
      </c>
      <c r="AP22" s="94">
        <v>10</v>
      </c>
      <c r="AQ22" s="94">
        <v>10</v>
      </c>
      <c r="AR22" s="94">
        <v>10</v>
      </c>
      <c r="AS22" s="129">
        <v>10</v>
      </c>
      <c r="AT22" s="117">
        <v>10</v>
      </c>
      <c r="AU22" s="94">
        <v>10</v>
      </c>
      <c r="AV22" s="94">
        <v>10</v>
      </c>
      <c r="AW22" s="94">
        <v>10</v>
      </c>
      <c r="AX22" s="94">
        <v>10</v>
      </c>
      <c r="AY22" s="94">
        <v>10</v>
      </c>
      <c r="AZ22" s="94">
        <v>10</v>
      </c>
      <c r="BA22" s="94">
        <v>10</v>
      </c>
      <c r="BB22" s="94">
        <v>10</v>
      </c>
      <c r="BC22" s="94">
        <v>10</v>
      </c>
      <c r="BD22" s="94">
        <v>10</v>
      </c>
      <c r="BE22" s="94">
        <v>10</v>
      </c>
      <c r="BF22" s="129">
        <v>9</v>
      </c>
      <c r="BG22" s="117">
        <v>9</v>
      </c>
      <c r="BH22" s="94">
        <v>9</v>
      </c>
      <c r="BI22" s="94">
        <v>9</v>
      </c>
      <c r="BJ22" s="94">
        <v>9</v>
      </c>
      <c r="BK22" s="94">
        <v>9</v>
      </c>
      <c r="BL22" s="94">
        <v>9</v>
      </c>
      <c r="BM22" s="94">
        <v>9</v>
      </c>
      <c r="BN22" s="94">
        <v>9</v>
      </c>
      <c r="BO22" s="94">
        <v>9</v>
      </c>
      <c r="BP22" s="94">
        <v>9</v>
      </c>
      <c r="BQ22" s="94">
        <v>9</v>
      </c>
      <c r="BR22" s="94">
        <v>10</v>
      </c>
      <c r="BS22" s="94">
        <v>9</v>
      </c>
      <c r="BT22" s="129">
        <v>8</v>
      </c>
      <c r="BU22" s="117">
        <v>8</v>
      </c>
      <c r="BV22" s="94">
        <v>8</v>
      </c>
      <c r="BW22" s="94">
        <v>8</v>
      </c>
      <c r="BX22" s="94">
        <v>8</v>
      </c>
      <c r="BY22" s="94">
        <v>8</v>
      </c>
      <c r="BZ22" s="94">
        <v>8</v>
      </c>
      <c r="CA22" s="159">
        <v>8</v>
      </c>
      <c r="CB22" s="94">
        <v>8</v>
      </c>
      <c r="CC22" s="94">
        <v>8</v>
      </c>
      <c r="CD22" s="94">
        <v>8</v>
      </c>
      <c r="CE22" s="94">
        <v>8</v>
      </c>
      <c r="CF22" s="94">
        <v>8</v>
      </c>
      <c r="CG22" s="94">
        <v>9</v>
      </c>
      <c r="CH22" s="94">
        <v>9</v>
      </c>
      <c r="CI22" s="174">
        <v>8</v>
      </c>
      <c r="CJ22" s="94">
        <v>8</v>
      </c>
      <c r="CK22" s="94">
        <v>8</v>
      </c>
      <c r="CL22" s="94">
        <v>8</v>
      </c>
      <c r="CM22" s="94">
        <v>8</v>
      </c>
      <c r="CN22" s="94">
        <v>7</v>
      </c>
      <c r="CO22" s="94">
        <v>7</v>
      </c>
      <c r="CP22" s="94">
        <v>7</v>
      </c>
      <c r="CQ22" s="94">
        <v>9</v>
      </c>
      <c r="CR22" s="94">
        <v>10</v>
      </c>
      <c r="CS22" s="94">
        <v>10</v>
      </c>
      <c r="CT22" s="94">
        <v>11</v>
      </c>
      <c r="CU22" s="174">
        <v>11</v>
      </c>
      <c r="CV22" s="94">
        <v>13</v>
      </c>
      <c r="CW22" s="194">
        <v>13</v>
      </c>
      <c r="CX22" s="94">
        <v>12</v>
      </c>
      <c r="CY22" s="94">
        <v>13</v>
      </c>
      <c r="CZ22" s="94">
        <v>16</v>
      </c>
      <c r="DA22" s="94">
        <v>17</v>
      </c>
      <c r="DB22" s="94">
        <v>16</v>
      </c>
      <c r="DC22" s="94">
        <v>32</v>
      </c>
      <c r="DD22" s="94">
        <v>32</v>
      </c>
      <c r="DE22" s="94">
        <v>33</v>
      </c>
      <c r="DF22" s="94">
        <v>34</v>
      </c>
      <c r="DG22" s="94">
        <v>36</v>
      </c>
      <c r="DH22" s="94">
        <v>37</v>
      </c>
      <c r="DI22" s="94">
        <v>37</v>
      </c>
      <c r="DJ22" s="94">
        <v>39</v>
      </c>
      <c r="DK22" s="94">
        <v>38</v>
      </c>
      <c r="DL22" s="94">
        <v>39</v>
      </c>
      <c r="DM22" s="94">
        <v>39</v>
      </c>
      <c r="DN22" s="94">
        <v>39</v>
      </c>
      <c r="DO22" s="94">
        <v>37</v>
      </c>
      <c r="DP22" s="94">
        <v>37</v>
      </c>
      <c r="DQ22" s="94">
        <v>37</v>
      </c>
      <c r="DR22" s="94">
        <v>39</v>
      </c>
      <c r="DS22" s="94">
        <v>38</v>
      </c>
      <c r="DT22" s="94">
        <v>38</v>
      </c>
      <c r="DU22" s="94">
        <v>38</v>
      </c>
      <c r="DV22" s="94">
        <v>39</v>
      </c>
      <c r="DW22" s="94">
        <v>39</v>
      </c>
      <c r="DX22" s="94">
        <v>39</v>
      </c>
      <c r="DY22" s="94">
        <v>36</v>
      </c>
      <c r="DZ22" s="94">
        <v>36</v>
      </c>
      <c r="EA22" s="94">
        <v>36</v>
      </c>
      <c r="EB22" s="94">
        <v>32</v>
      </c>
      <c r="EC22" s="94">
        <v>32</v>
      </c>
      <c r="ED22" s="94">
        <v>32</v>
      </c>
      <c r="EE22" s="94">
        <v>32</v>
      </c>
      <c r="EF22" s="94">
        <v>32</v>
      </c>
      <c r="EG22" s="94">
        <v>29</v>
      </c>
      <c r="EH22" s="254">
        <v>21</v>
      </c>
      <c r="EI22" s="94">
        <v>21</v>
      </c>
      <c r="EJ22" s="94">
        <v>21</v>
      </c>
      <c r="EK22" s="94">
        <v>20</v>
      </c>
      <c r="EL22" s="94">
        <v>20</v>
      </c>
      <c r="EM22" s="94">
        <v>20</v>
      </c>
      <c r="EN22" s="94">
        <v>20</v>
      </c>
      <c r="EO22" s="94">
        <v>20</v>
      </c>
      <c r="EP22" s="94">
        <v>20</v>
      </c>
      <c r="EQ22" s="94">
        <v>20</v>
      </c>
      <c r="ER22" s="94">
        <v>20</v>
      </c>
      <c r="ES22" s="94">
        <v>20</v>
      </c>
      <c r="ET22" s="159">
        <v>19</v>
      </c>
      <c r="EU22" s="224"/>
    </row>
    <row r="23" spans="1:151" s="13" customFormat="1" ht="14.25" thickBot="1">
      <c r="A23" s="42"/>
      <c r="B23" s="43"/>
      <c r="C23" s="44" t="s">
        <v>44</v>
      </c>
      <c r="D23" s="45"/>
      <c r="E23" s="46"/>
      <c r="F23" s="47"/>
      <c r="G23" s="47"/>
      <c r="H23" s="20"/>
      <c r="I23" s="46"/>
      <c r="J23" s="47"/>
      <c r="K23" s="47"/>
      <c r="L23" s="20"/>
      <c r="M23" s="46"/>
      <c r="N23" s="47"/>
      <c r="O23" s="47"/>
      <c r="P23" s="20"/>
      <c r="Q23" s="38"/>
      <c r="R23" s="39"/>
      <c r="S23" s="39"/>
      <c r="T23"/>
      <c r="U23" s="20"/>
      <c r="V23" s="21"/>
      <c r="W23" s="23"/>
      <c r="X23" s="23"/>
      <c r="Y23" s="22"/>
      <c r="Z23" s="22"/>
      <c r="AA23" s="23"/>
      <c r="AB23" s="22"/>
      <c r="AC23" s="19"/>
      <c r="AD23" s="24"/>
      <c r="AE23" s="55"/>
      <c r="AF23" s="56"/>
      <c r="AG23" s="57"/>
      <c r="AH23" s="110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134"/>
      <c r="AT23" s="122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134"/>
      <c r="BG23" s="122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134"/>
      <c r="BU23" s="122"/>
      <c r="BV23" s="98"/>
      <c r="BW23" s="98"/>
      <c r="BX23" s="98"/>
      <c r="BY23" s="98"/>
      <c r="BZ23" s="98"/>
      <c r="CA23" s="163"/>
      <c r="CB23" s="98"/>
      <c r="CC23" s="98"/>
      <c r="CD23" s="98"/>
      <c r="CE23" s="98"/>
      <c r="CF23" s="98"/>
      <c r="CG23" s="98"/>
      <c r="CH23" s="98"/>
      <c r="CI23" s="17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178"/>
      <c r="CV23" s="98"/>
      <c r="CW23" s="195"/>
      <c r="CX23" s="98"/>
      <c r="CY23" s="98"/>
      <c r="CZ23" s="98"/>
      <c r="DA23" s="98"/>
      <c r="DB23" s="98"/>
      <c r="DC23" s="98">
        <v>24</v>
      </c>
      <c r="DD23" s="98">
        <v>24</v>
      </c>
      <c r="DE23" s="98">
        <v>24</v>
      </c>
      <c r="DF23" s="98">
        <v>23</v>
      </c>
      <c r="DG23" s="98">
        <v>23</v>
      </c>
      <c r="DH23" s="98">
        <v>23</v>
      </c>
      <c r="DI23" s="98">
        <v>23</v>
      </c>
      <c r="DJ23" s="98">
        <v>25</v>
      </c>
      <c r="DK23" s="98">
        <v>24</v>
      </c>
      <c r="DL23" s="98">
        <v>24</v>
      </c>
      <c r="DM23" s="98">
        <v>24</v>
      </c>
      <c r="DN23" s="98">
        <v>26</v>
      </c>
      <c r="DO23" s="98">
        <v>29</v>
      </c>
      <c r="DP23" s="98">
        <v>30</v>
      </c>
      <c r="DQ23" s="98">
        <v>26</v>
      </c>
      <c r="DR23" s="98">
        <v>25</v>
      </c>
      <c r="DS23" s="98">
        <v>25</v>
      </c>
      <c r="DT23" s="98">
        <v>25</v>
      </c>
      <c r="DU23" s="98">
        <v>27</v>
      </c>
      <c r="DV23" s="98">
        <v>30</v>
      </c>
      <c r="DW23" s="98">
        <v>30</v>
      </c>
      <c r="DX23" s="98">
        <v>30</v>
      </c>
      <c r="DY23" s="98">
        <v>30</v>
      </c>
      <c r="DZ23" s="98">
        <v>29</v>
      </c>
      <c r="EA23" s="98">
        <v>29</v>
      </c>
      <c r="EB23" s="98">
        <v>29</v>
      </c>
      <c r="EC23" s="98">
        <v>29</v>
      </c>
      <c r="ED23" s="98">
        <v>28</v>
      </c>
      <c r="EE23" s="98">
        <v>28</v>
      </c>
      <c r="EF23" s="98">
        <v>28</v>
      </c>
      <c r="EG23" s="98">
        <v>29</v>
      </c>
      <c r="EH23" s="259">
        <v>35</v>
      </c>
      <c r="EI23" s="98">
        <v>35</v>
      </c>
      <c r="EJ23" s="98">
        <v>34</v>
      </c>
      <c r="EK23" s="98">
        <v>32</v>
      </c>
      <c r="EL23" s="98">
        <v>32</v>
      </c>
      <c r="EM23" s="98">
        <v>32</v>
      </c>
      <c r="EN23" s="98">
        <v>31</v>
      </c>
      <c r="EO23" s="98">
        <v>30</v>
      </c>
      <c r="EP23" s="98">
        <v>31</v>
      </c>
      <c r="EQ23" s="98">
        <v>31</v>
      </c>
      <c r="ER23" s="98">
        <v>29</v>
      </c>
      <c r="ES23" s="98">
        <v>29</v>
      </c>
      <c r="ET23" s="163">
        <v>30</v>
      </c>
      <c r="EU23" s="242"/>
    </row>
    <row r="24" spans="1:151" ht="14.25" thickTop="1">
      <c r="A24" s="1" t="s">
        <v>15</v>
      </c>
      <c r="B24" s="2" t="s">
        <v>16</v>
      </c>
      <c r="C24" s="3"/>
      <c r="D24" s="26"/>
      <c r="E24" s="1"/>
      <c r="F24" s="2"/>
      <c r="G24" s="2"/>
      <c r="H24" s="3">
        <v>1</v>
      </c>
      <c r="I24" s="1">
        <v>1</v>
      </c>
      <c r="J24" s="2">
        <f aca="true" t="shared" si="43" ref="J24:W24">SUM(J25:J27)</f>
        <v>4</v>
      </c>
      <c r="K24" s="2">
        <f t="shared" si="43"/>
        <v>4</v>
      </c>
      <c r="L24" s="3">
        <f t="shared" si="43"/>
        <v>4</v>
      </c>
      <c r="M24" s="1">
        <f t="shared" si="43"/>
        <v>4</v>
      </c>
      <c r="N24" s="2">
        <f t="shared" si="43"/>
        <v>4</v>
      </c>
      <c r="O24" s="2">
        <f t="shared" si="43"/>
        <v>4</v>
      </c>
      <c r="P24" s="3">
        <f t="shared" si="43"/>
        <v>4</v>
      </c>
      <c r="Q24" s="1">
        <f t="shared" si="43"/>
        <v>5</v>
      </c>
      <c r="R24" s="2">
        <f t="shared" si="43"/>
        <v>5</v>
      </c>
      <c r="S24" s="2">
        <f t="shared" si="43"/>
        <v>5</v>
      </c>
      <c r="T24" s="2">
        <f t="shared" si="43"/>
        <v>5</v>
      </c>
      <c r="U24" s="3">
        <f t="shared" si="43"/>
        <v>5</v>
      </c>
      <c r="V24" s="27">
        <f t="shared" si="43"/>
        <v>5</v>
      </c>
      <c r="W24" s="28">
        <f t="shared" si="43"/>
        <v>5</v>
      </c>
      <c r="X24" s="41">
        <f>W24</f>
        <v>5</v>
      </c>
      <c r="Y24" s="28">
        <v>5</v>
      </c>
      <c r="Z24" s="28">
        <v>5</v>
      </c>
      <c r="AA24" s="40">
        <v>5</v>
      </c>
      <c r="AB24" s="29">
        <v>5</v>
      </c>
      <c r="AC24" s="30">
        <v>5</v>
      </c>
      <c r="AD24" s="31">
        <v>4</v>
      </c>
      <c r="AE24" s="29">
        <v>4</v>
      </c>
      <c r="AF24" s="40">
        <f aca="true" t="shared" si="44" ref="AF24:BH24">SUM(AF25:AF27)</f>
        <v>4</v>
      </c>
      <c r="AG24" s="58">
        <f t="shared" si="44"/>
        <v>6</v>
      </c>
      <c r="AH24" s="111">
        <f t="shared" si="44"/>
        <v>5</v>
      </c>
      <c r="AI24" s="99">
        <f t="shared" si="44"/>
        <v>5</v>
      </c>
      <c r="AJ24" s="99">
        <f t="shared" si="44"/>
        <v>5</v>
      </c>
      <c r="AK24" s="99">
        <f t="shared" si="44"/>
        <v>5</v>
      </c>
      <c r="AL24" s="99">
        <f t="shared" si="44"/>
        <v>5</v>
      </c>
      <c r="AM24" s="99">
        <f t="shared" si="44"/>
        <v>5</v>
      </c>
      <c r="AN24" s="99">
        <f t="shared" si="44"/>
        <v>5</v>
      </c>
      <c r="AO24" s="99">
        <f t="shared" si="44"/>
        <v>5</v>
      </c>
      <c r="AP24" s="99">
        <f t="shared" si="44"/>
        <v>5</v>
      </c>
      <c r="AQ24" s="99">
        <f t="shared" si="44"/>
        <v>5</v>
      </c>
      <c r="AR24" s="99">
        <f t="shared" si="44"/>
        <v>5</v>
      </c>
      <c r="AS24" s="135">
        <f t="shared" si="44"/>
        <v>5</v>
      </c>
      <c r="AT24" s="123">
        <f t="shared" si="44"/>
        <v>5</v>
      </c>
      <c r="AU24" s="99">
        <f t="shared" si="44"/>
        <v>5</v>
      </c>
      <c r="AV24" s="99">
        <f t="shared" si="44"/>
        <v>5</v>
      </c>
      <c r="AW24" s="99">
        <f t="shared" si="44"/>
        <v>5</v>
      </c>
      <c r="AX24" s="99">
        <f t="shared" si="44"/>
        <v>5</v>
      </c>
      <c r="AY24" s="99">
        <f t="shared" si="44"/>
        <v>5</v>
      </c>
      <c r="AZ24" s="99">
        <f t="shared" si="44"/>
        <v>5</v>
      </c>
      <c r="BA24" s="99">
        <f t="shared" si="44"/>
        <v>5</v>
      </c>
      <c r="BB24" s="99">
        <f t="shared" si="44"/>
        <v>5</v>
      </c>
      <c r="BC24" s="99">
        <f t="shared" si="44"/>
        <v>5</v>
      </c>
      <c r="BD24" s="99">
        <f t="shared" si="44"/>
        <v>5</v>
      </c>
      <c r="BE24" s="99">
        <f t="shared" si="44"/>
        <v>6</v>
      </c>
      <c r="BF24" s="135">
        <f t="shared" si="44"/>
        <v>6</v>
      </c>
      <c r="BG24" s="123">
        <f t="shared" si="44"/>
        <v>6</v>
      </c>
      <c r="BH24" s="99">
        <f t="shared" si="44"/>
        <v>6</v>
      </c>
      <c r="BI24" s="99">
        <v>6</v>
      </c>
      <c r="BJ24" s="99">
        <f>SUM(BJ25:BJ27)</f>
        <v>6</v>
      </c>
      <c r="BK24" s="99">
        <v>6</v>
      </c>
      <c r="BL24" s="99">
        <f aca="true" t="shared" si="45" ref="BL24:BQ24">SUM(BL25:BL27)</f>
        <v>11</v>
      </c>
      <c r="BM24" s="99">
        <f t="shared" si="45"/>
        <v>11</v>
      </c>
      <c r="BN24" s="99">
        <f t="shared" si="45"/>
        <v>11</v>
      </c>
      <c r="BO24" s="99">
        <f t="shared" si="45"/>
        <v>11</v>
      </c>
      <c r="BP24" s="99">
        <f t="shared" si="45"/>
        <v>11</v>
      </c>
      <c r="BQ24" s="99">
        <f t="shared" si="45"/>
        <v>11</v>
      </c>
      <c r="BR24" s="99">
        <f aca="true" t="shared" si="46" ref="BR24:BX24">SUM(BR25:BR27)</f>
        <v>11</v>
      </c>
      <c r="BS24" s="99">
        <f t="shared" si="46"/>
        <v>11</v>
      </c>
      <c r="BT24" s="135">
        <f t="shared" si="46"/>
        <v>11</v>
      </c>
      <c r="BU24" s="123">
        <f t="shared" si="46"/>
        <v>11</v>
      </c>
      <c r="BV24" s="99">
        <f t="shared" si="46"/>
        <v>11</v>
      </c>
      <c r="BW24" s="99">
        <f t="shared" si="46"/>
        <v>11</v>
      </c>
      <c r="BX24" s="99">
        <f t="shared" si="46"/>
        <v>11</v>
      </c>
      <c r="BY24" s="99">
        <f aca="true" t="shared" si="47" ref="BY24:CL24">SUM(BY25:BY27)</f>
        <v>11</v>
      </c>
      <c r="BZ24" s="99">
        <f t="shared" si="47"/>
        <v>11</v>
      </c>
      <c r="CA24" s="164">
        <f t="shared" si="47"/>
        <v>11</v>
      </c>
      <c r="CB24" s="99">
        <f t="shared" si="47"/>
        <v>11</v>
      </c>
      <c r="CC24" s="99">
        <f t="shared" si="47"/>
        <v>11</v>
      </c>
      <c r="CD24" s="99">
        <f t="shared" si="47"/>
        <v>11</v>
      </c>
      <c r="CE24" s="99">
        <f t="shared" si="47"/>
        <v>11</v>
      </c>
      <c r="CF24" s="99">
        <f t="shared" si="47"/>
        <v>11</v>
      </c>
      <c r="CG24" s="99">
        <f t="shared" si="47"/>
        <v>11</v>
      </c>
      <c r="CH24" s="99">
        <f t="shared" si="47"/>
        <v>11</v>
      </c>
      <c r="CI24" s="179">
        <f t="shared" si="47"/>
        <v>11</v>
      </c>
      <c r="CJ24" s="99">
        <f t="shared" si="47"/>
        <v>11</v>
      </c>
      <c r="CK24" s="99">
        <f t="shared" si="47"/>
        <v>11</v>
      </c>
      <c r="CL24" s="99">
        <f t="shared" si="47"/>
        <v>11</v>
      </c>
      <c r="CM24" s="99">
        <f aca="true" t="shared" si="48" ref="CM24:CU24">SUM(CM25:CM27)</f>
        <v>11</v>
      </c>
      <c r="CN24" s="99">
        <f t="shared" si="48"/>
        <v>11</v>
      </c>
      <c r="CO24" s="99">
        <f t="shared" si="48"/>
        <v>11</v>
      </c>
      <c r="CP24" s="99">
        <f t="shared" si="48"/>
        <v>11</v>
      </c>
      <c r="CQ24" s="99">
        <f t="shared" si="48"/>
        <v>12</v>
      </c>
      <c r="CR24" s="99">
        <f t="shared" si="48"/>
        <v>12</v>
      </c>
      <c r="CS24" s="99">
        <f t="shared" si="48"/>
        <v>12</v>
      </c>
      <c r="CT24" s="99">
        <f t="shared" si="48"/>
        <v>13</v>
      </c>
      <c r="CU24" s="179">
        <f t="shared" si="48"/>
        <v>13</v>
      </c>
      <c r="CV24" s="99">
        <f aca="true" t="shared" si="49" ref="CV24:DA24">SUM(CV25:CV27)</f>
        <v>13</v>
      </c>
      <c r="CW24" s="197">
        <f t="shared" si="49"/>
        <v>13</v>
      </c>
      <c r="CX24" s="202">
        <f t="shared" si="49"/>
        <v>13</v>
      </c>
      <c r="CY24" s="202">
        <f t="shared" si="49"/>
        <v>13</v>
      </c>
      <c r="CZ24" s="202">
        <f t="shared" si="49"/>
        <v>14</v>
      </c>
      <c r="DA24" s="202">
        <f t="shared" si="49"/>
        <v>14</v>
      </c>
      <c r="DB24" s="202">
        <f aca="true" t="shared" si="50" ref="DB24:DH24">SUM(DB25:DB27)</f>
        <v>15</v>
      </c>
      <c r="DC24" s="202">
        <f t="shared" si="50"/>
        <v>15</v>
      </c>
      <c r="DD24" s="202">
        <f t="shared" si="50"/>
        <v>15</v>
      </c>
      <c r="DE24" s="202">
        <f t="shared" si="50"/>
        <v>17</v>
      </c>
      <c r="DF24" s="202">
        <f t="shared" si="50"/>
        <v>18</v>
      </c>
      <c r="DG24" s="202">
        <f>SUM(DG25:DG27)</f>
        <v>18</v>
      </c>
      <c r="DH24" s="202">
        <f t="shared" si="50"/>
        <v>18</v>
      </c>
      <c r="DI24" s="202">
        <f aca="true" t="shared" si="51" ref="DI24:DP24">SUM(DI25:DI27)</f>
        <v>19</v>
      </c>
      <c r="DJ24" s="202">
        <f t="shared" si="51"/>
        <v>19</v>
      </c>
      <c r="DK24" s="202">
        <f t="shared" si="51"/>
        <v>20</v>
      </c>
      <c r="DL24" s="202">
        <f t="shared" si="51"/>
        <v>20</v>
      </c>
      <c r="DM24" s="202">
        <f t="shared" si="51"/>
        <v>22</v>
      </c>
      <c r="DN24" s="202">
        <f t="shared" si="51"/>
        <v>23</v>
      </c>
      <c r="DO24" s="202">
        <f t="shared" si="51"/>
        <v>23</v>
      </c>
      <c r="DP24" s="202">
        <f t="shared" si="51"/>
        <v>23</v>
      </c>
      <c r="DQ24" s="202">
        <f aca="true" t="shared" si="52" ref="DQ24:DV24">SUM(DQ25:DQ27)</f>
        <v>23</v>
      </c>
      <c r="DR24" s="202">
        <f t="shared" si="52"/>
        <v>23</v>
      </c>
      <c r="DS24" s="202">
        <f t="shared" si="52"/>
        <v>23</v>
      </c>
      <c r="DT24" s="202">
        <f t="shared" si="52"/>
        <v>23</v>
      </c>
      <c r="DU24" s="202">
        <f t="shared" si="52"/>
        <v>23</v>
      </c>
      <c r="DV24" s="202">
        <f t="shared" si="52"/>
        <v>24</v>
      </c>
      <c r="DW24" s="202">
        <f aca="true" t="shared" si="53" ref="DW24:EB24">SUM(DW25:DW27)</f>
        <v>24</v>
      </c>
      <c r="DX24" s="202">
        <f t="shared" si="53"/>
        <v>24</v>
      </c>
      <c r="DY24" s="202">
        <f t="shared" si="53"/>
        <v>24</v>
      </c>
      <c r="DZ24" s="202">
        <f t="shared" si="53"/>
        <v>24</v>
      </c>
      <c r="EA24" s="202">
        <f t="shared" si="53"/>
        <v>24</v>
      </c>
      <c r="EB24" s="202">
        <f t="shared" si="53"/>
        <v>24</v>
      </c>
      <c r="EC24" s="202">
        <f aca="true" t="shared" si="54" ref="EC24:EH24">SUM(EC25:EC27)</f>
        <v>24</v>
      </c>
      <c r="ED24" s="202">
        <f t="shared" si="54"/>
        <v>24</v>
      </c>
      <c r="EE24" s="202">
        <f t="shared" si="54"/>
        <v>24</v>
      </c>
      <c r="EF24" s="202">
        <f t="shared" si="54"/>
        <v>24</v>
      </c>
      <c r="EG24" s="202">
        <f t="shared" si="54"/>
        <v>24</v>
      </c>
      <c r="EH24" s="260">
        <f t="shared" si="54"/>
        <v>24</v>
      </c>
      <c r="EI24" s="202">
        <f aca="true" t="shared" si="55" ref="EI24:EN24">SUM(EI25:EI27)</f>
        <v>24</v>
      </c>
      <c r="EJ24" s="202">
        <f t="shared" si="55"/>
        <v>24</v>
      </c>
      <c r="EK24" s="202">
        <f t="shared" si="55"/>
        <v>24</v>
      </c>
      <c r="EL24" s="202">
        <f t="shared" si="55"/>
        <v>24</v>
      </c>
      <c r="EM24" s="202">
        <f t="shared" si="55"/>
        <v>24</v>
      </c>
      <c r="EN24" s="202">
        <f t="shared" si="55"/>
        <v>24</v>
      </c>
      <c r="EO24" s="202">
        <f aca="true" t="shared" si="56" ref="EO24:ET24">SUM(EO25:EO27)</f>
        <v>24</v>
      </c>
      <c r="EP24" s="202">
        <f t="shared" si="56"/>
        <v>24</v>
      </c>
      <c r="EQ24" s="202">
        <f t="shared" si="56"/>
        <v>24</v>
      </c>
      <c r="ER24" s="202">
        <f t="shared" si="56"/>
        <v>24</v>
      </c>
      <c r="ES24" s="202">
        <f t="shared" si="56"/>
        <v>24</v>
      </c>
      <c r="ET24" s="164">
        <f t="shared" si="56"/>
        <v>24</v>
      </c>
      <c r="EU24" s="244"/>
    </row>
    <row r="25" spans="1:151" ht="13.5">
      <c r="A25" s="14"/>
      <c r="B25" s="13"/>
      <c r="C25" s="15" t="s">
        <v>5</v>
      </c>
      <c r="D25" s="16"/>
      <c r="E25" s="17"/>
      <c r="H25" s="18">
        <v>1</v>
      </c>
      <c r="I25" s="17">
        <v>1</v>
      </c>
      <c r="J25">
        <v>2</v>
      </c>
      <c r="K25">
        <v>2</v>
      </c>
      <c r="L25" s="18">
        <v>2</v>
      </c>
      <c r="M25" s="17">
        <v>2</v>
      </c>
      <c r="N25">
        <v>2</v>
      </c>
      <c r="O25">
        <v>2</v>
      </c>
      <c r="P25" s="18">
        <v>2</v>
      </c>
      <c r="Q25" s="33">
        <v>2</v>
      </c>
      <c r="R25" s="34">
        <v>2</v>
      </c>
      <c r="S25" s="34">
        <v>2</v>
      </c>
      <c r="T25" s="34">
        <v>2</v>
      </c>
      <c r="U25" s="18">
        <f>T25</f>
        <v>2</v>
      </c>
      <c r="V25" s="24">
        <f>U25</f>
        <v>2</v>
      </c>
      <c r="W25" s="22">
        <f>V25</f>
        <v>2</v>
      </c>
      <c r="X25" s="41">
        <f>W25</f>
        <v>2</v>
      </c>
      <c r="Y25" s="22">
        <v>2</v>
      </c>
      <c r="Z25" s="22">
        <v>2</v>
      </c>
      <c r="AA25" s="22">
        <v>2</v>
      </c>
      <c r="AB25" s="22">
        <v>2</v>
      </c>
      <c r="AC25" s="19">
        <v>2</v>
      </c>
      <c r="AD25" s="24">
        <v>2</v>
      </c>
      <c r="AE25" s="22">
        <v>2</v>
      </c>
      <c r="AF25" s="22">
        <v>2</v>
      </c>
      <c r="AG25" s="25">
        <v>4</v>
      </c>
      <c r="AH25" s="106">
        <v>4</v>
      </c>
      <c r="AI25" s="94">
        <v>4</v>
      </c>
      <c r="AJ25" s="94">
        <v>4</v>
      </c>
      <c r="AK25" s="94">
        <v>4</v>
      </c>
      <c r="AL25" s="94">
        <v>4</v>
      </c>
      <c r="AM25" s="94">
        <v>4</v>
      </c>
      <c r="AN25" s="94">
        <v>4</v>
      </c>
      <c r="AO25" s="94">
        <v>4</v>
      </c>
      <c r="AP25" s="94">
        <v>4</v>
      </c>
      <c r="AQ25" s="94">
        <v>4</v>
      </c>
      <c r="AR25" s="94">
        <v>4</v>
      </c>
      <c r="AS25" s="129">
        <v>4</v>
      </c>
      <c r="AT25" s="117">
        <v>4</v>
      </c>
      <c r="AU25" s="94">
        <v>4</v>
      </c>
      <c r="AV25" s="94">
        <v>4</v>
      </c>
      <c r="AW25" s="94">
        <v>4</v>
      </c>
      <c r="AX25" s="94">
        <v>4</v>
      </c>
      <c r="AY25" s="94">
        <v>4</v>
      </c>
      <c r="AZ25" s="94">
        <v>4</v>
      </c>
      <c r="BA25" s="94">
        <v>4</v>
      </c>
      <c r="BB25" s="94">
        <v>4</v>
      </c>
      <c r="BC25" s="94">
        <v>4</v>
      </c>
      <c r="BD25" s="94">
        <v>4</v>
      </c>
      <c r="BE25" s="94">
        <v>5</v>
      </c>
      <c r="BF25" s="129">
        <v>5</v>
      </c>
      <c r="BG25" s="117">
        <v>5</v>
      </c>
      <c r="BH25" s="94">
        <v>5</v>
      </c>
      <c r="BI25" s="94">
        <v>5</v>
      </c>
      <c r="BJ25" s="94">
        <v>5</v>
      </c>
      <c r="BK25" s="94">
        <v>5</v>
      </c>
      <c r="BL25" s="94">
        <v>5</v>
      </c>
      <c r="BM25" s="94">
        <v>5</v>
      </c>
      <c r="BN25" s="94">
        <v>5</v>
      </c>
      <c r="BO25" s="94">
        <v>5</v>
      </c>
      <c r="BP25" s="94">
        <v>5</v>
      </c>
      <c r="BQ25" s="94">
        <v>5</v>
      </c>
      <c r="BR25" s="94">
        <v>5</v>
      </c>
      <c r="BS25" s="94">
        <v>5</v>
      </c>
      <c r="BT25" s="129">
        <v>5</v>
      </c>
      <c r="BU25" s="117">
        <v>5</v>
      </c>
      <c r="BV25" s="94">
        <v>5</v>
      </c>
      <c r="BW25" s="94">
        <v>5</v>
      </c>
      <c r="BX25" s="94">
        <v>5</v>
      </c>
      <c r="BY25" s="94">
        <v>5</v>
      </c>
      <c r="BZ25" s="94">
        <v>5</v>
      </c>
      <c r="CA25" s="159">
        <v>5</v>
      </c>
      <c r="CB25" s="94">
        <v>5</v>
      </c>
      <c r="CC25" s="94">
        <v>5</v>
      </c>
      <c r="CD25" s="94">
        <v>5</v>
      </c>
      <c r="CE25" s="94">
        <v>5</v>
      </c>
      <c r="CF25" s="94">
        <v>5</v>
      </c>
      <c r="CG25" s="94">
        <v>5</v>
      </c>
      <c r="CH25" s="94">
        <v>5</v>
      </c>
      <c r="CI25" s="174">
        <v>5</v>
      </c>
      <c r="CJ25" s="94">
        <v>5</v>
      </c>
      <c r="CK25" s="94">
        <v>5</v>
      </c>
      <c r="CL25" s="94">
        <v>5</v>
      </c>
      <c r="CM25" s="94">
        <v>5</v>
      </c>
      <c r="CN25" s="94">
        <v>5</v>
      </c>
      <c r="CO25" s="94">
        <v>5</v>
      </c>
      <c r="CP25" s="94">
        <v>5</v>
      </c>
      <c r="CQ25" s="94">
        <v>5</v>
      </c>
      <c r="CR25" s="94">
        <v>5</v>
      </c>
      <c r="CS25" s="94">
        <v>5</v>
      </c>
      <c r="CT25" s="94">
        <v>5</v>
      </c>
      <c r="CU25" s="174">
        <v>5</v>
      </c>
      <c r="CV25" s="94">
        <v>5</v>
      </c>
      <c r="CW25" s="194">
        <v>5</v>
      </c>
      <c r="CX25" s="94">
        <v>5</v>
      </c>
      <c r="CY25" s="94">
        <v>5</v>
      </c>
      <c r="CZ25" s="94">
        <v>5</v>
      </c>
      <c r="DA25" s="94">
        <v>5</v>
      </c>
      <c r="DB25" s="94">
        <v>5</v>
      </c>
      <c r="DC25" s="94">
        <v>5</v>
      </c>
      <c r="DD25" s="94">
        <v>5</v>
      </c>
      <c r="DE25" s="94">
        <v>5</v>
      </c>
      <c r="DF25" s="94">
        <v>5</v>
      </c>
      <c r="DG25" s="94">
        <v>5</v>
      </c>
      <c r="DH25" s="94">
        <v>5</v>
      </c>
      <c r="DI25" s="94">
        <v>5</v>
      </c>
      <c r="DJ25" s="94">
        <v>5</v>
      </c>
      <c r="DK25" s="94">
        <v>6</v>
      </c>
      <c r="DL25" s="94">
        <v>6</v>
      </c>
      <c r="DM25" s="94">
        <v>7</v>
      </c>
      <c r="DN25" s="94">
        <v>8</v>
      </c>
      <c r="DO25" s="94">
        <v>8</v>
      </c>
      <c r="DP25" s="94">
        <v>8</v>
      </c>
      <c r="DQ25" s="94">
        <v>8</v>
      </c>
      <c r="DR25" s="94">
        <v>8</v>
      </c>
      <c r="DS25" s="94">
        <v>8</v>
      </c>
      <c r="DT25" s="94">
        <v>8</v>
      </c>
      <c r="DU25" s="94">
        <v>8</v>
      </c>
      <c r="DV25" s="94">
        <v>8</v>
      </c>
      <c r="DW25" s="94">
        <v>8</v>
      </c>
      <c r="DX25" s="94">
        <v>8</v>
      </c>
      <c r="DY25" s="94">
        <v>8</v>
      </c>
      <c r="DZ25" s="94">
        <v>8</v>
      </c>
      <c r="EA25" s="94">
        <v>8</v>
      </c>
      <c r="EB25" s="94">
        <v>8</v>
      </c>
      <c r="EC25" s="94">
        <v>8</v>
      </c>
      <c r="ED25" s="94">
        <v>8</v>
      </c>
      <c r="EE25" s="94">
        <v>8</v>
      </c>
      <c r="EF25" s="94">
        <v>8</v>
      </c>
      <c r="EG25" s="94">
        <v>8</v>
      </c>
      <c r="EH25" s="254">
        <v>8</v>
      </c>
      <c r="EI25" s="94">
        <v>8</v>
      </c>
      <c r="EJ25" s="94">
        <v>8</v>
      </c>
      <c r="EK25" s="94">
        <v>8</v>
      </c>
      <c r="EL25" s="94">
        <v>8</v>
      </c>
      <c r="EM25" s="94">
        <v>8</v>
      </c>
      <c r="EN25" s="94">
        <v>8</v>
      </c>
      <c r="EO25" s="94">
        <v>8</v>
      </c>
      <c r="EP25" s="94">
        <v>8</v>
      </c>
      <c r="EQ25" s="94">
        <v>8</v>
      </c>
      <c r="ER25" s="94">
        <v>8</v>
      </c>
      <c r="ES25" s="94">
        <v>8</v>
      </c>
      <c r="ET25" s="159">
        <v>8</v>
      </c>
      <c r="EU25" s="224"/>
    </row>
    <row r="26" spans="1:151" ht="13.5">
      <c r="A26" s="14"/>
      <c r="B26" s="13"/>
      <c r="C26" s="15" t="s">
        <v>6</v>
      </c>
      <c r="D26" s="16"/>
      <c r="E26" s="17"/>
      <c r="H26" s="18"/>
      <c r="I26" s="17"/>
      <c r="J26">
        <v>2</v>
      </c>
      <c r="K26">
        <v>2</v>
      </c>
      <c r="L26" s="18">
        <v>2</v>
      </c>
      <c r="M26" s="17">
        <v>2</v>
      </c>
      <c r="N26">
        <v>2</v>
      </c>
      <c r="O26">
        <v>2</v>
      </c>
      <c r="P26" s="18">
        <v>2</v>
      </c>
      <c r="Q26" s="33">
        <v>3</v>
      </c>
      <c r="R26" s="34">
        <v>3</v>
      </c>
      <c r="S26" s="34">
        <v>3</v>
      </c>
      <c r="T26" s="34">
        <v>3</v>
      </c>
      <c r="U26" s="18">
        <v>3</v>
      </c>
      <c r="V26" s="24">
        <v>3</v>
      </c>
      <c r="W26" s="22">
        <v>3</v>
      </c>
      <c r="X26" s="41">
        <v>3</v>
      </c>
      <c r="Y26" s="22">
        <v>3</v>
      </c>
      <c r="Z26" s="22">
        <v>3</v>
      </c>
      <c r="AA26" s="22">
        <v>3</v>
      </c>
      <c r="AB26" s="22">
        <v>3</v>
      </c>
      <c r="AC26" s="19">
        <v>3</v>
      </c>
      <c r="AD26" s="24">
        <v>2</v>
      </c>
      <c r="AE26" s="22">
        <v>2</v>
      </c>
      <c r="AF26" s="22">
        <v>2</v>
      </c>
      <c r="AG26" s="25">
        <v>2</v>
      </c>
      <c r="AH26" s="106">
        <v>1</v>
      </c>
      <c r="AI26" s="94">
        <v>1</v>
      </c>
      <c r="AJ26" s="94">
        <v>1</v>
      </c>
      <c r="AK26" s="94">
        <v>1</v>
      </c>
      <c r="AL26" s="94">
        <v>1</v>
      </c>
      <c r="AM26" s="94">
        <v>1</v>
      </c>
      <c r="AN26" s="94">
        <v>1</v>
      </c>
      <c r="AO26" s="94">
        <v>1</v>
      </c>
      <c r="AP26" s="94">
        <v>1</v>
      </c>
      <c r="AQ26" s="94">
        <v>1</v>
      </c>
      <c r="AR26" s="94">
        <v>1</v>
      </c>
      <c r="AS26" s="129">
        <v>1</v>
      </c>
      <c r="AT26" s="117">
        <v>1</v>
      </c>
      <c r="AU26" s="94">
        <v>1</v>
      </c>
      <c r="AV26" s="94">
        <v>1</v>
      </c>
      <c r="AW26" s="94">
        <v>1</v>
      </c>
      <c r="AX26" s="94">
        <v>1</v>
      </c>
      <c r="AY26" s="94">
        <v>1</v>
      </c>
      <c r="AZ26" s="94">
        <v>1</v>
      </c>
      <c r="BA26" s="94">
        <v>1</v>
      </c>
      <c r="BB26" s="94">
        <v>1</v>
      </c>
      <c r="BC26" s="94">
        <v>1</v>
      </c>
      <c r="BD26" s="94">
        <v>1</v>
      </c>
      <c r="BE26" s="94">
        <v>1</v>
      </c>
      <c r="BF26" s="129">
        <v>1</v>
      </c>
      <c r="BG26" s="117">
        <v>1</v>
      </c>
      <c r="BH26" s="94">
        <v>1</v>
      </c>
      <c r="BI26" s="94">
        <v>1</v>
      </c>
      <c r="BJ26" s="94">
        <v>1</v>
      </c>
      <c r="BK26" s="94">
        <v>1</v>
      </c>
      <c r="BL26" s="94">
        <v>1</v>
      </c>
      <c r="BM26" s="94">
        <v>1</v>
      </c>
      <c r="BN26" s="94">
        <v>1</v>
      </c>
      <c r="BO26" s="94">
        <v>1</v>
      </c>
      <c r="BP26" s="94">
        <v>1</v>
      </c>
      <c r="BQ26" s="94">
        <v>1</v>
      </c>
      <c r="BR26" s="94">
        <v>1</v>
      </c>
      <c r="BS26" s="94">
        <v>1</v>
      </c>
      <c r="BT26" s="129">
        <v>1</v>
      </c>
      <c r="BU26" s="117">
        <v>1</v>
      </c>
      <c r="BV26" s="94">
        <v>1</v>
      </c>
      <c r="BW26" s="94">
        <v>1</v>
      </c>
      <c r="BX26" s="94">
        <v>1</v>
      </c>
      <c r="BY26" s="94">
        <v>1</v>
      </c>
      <c r="BZ26" s="94">
        <v>1</v>
      </c>
      <c r="CA26" s="159">
        <v>1</v>
      </c>
      <c r="CB26" s="94">
        <v>1</v>
      </c>
      <c r="CC26" s="94">
        <v>1</v>
      </c>
      <c r="CD26" s="94">
        <v>1</v>
      </c>
      <c r="CE26" s="94">
        <v>1</v>
      </c>
      <c r="CF26" s="94">
        <v>1</v>
      </c>
      <c r="CG26" s="94">
        <v>1</v>
      </c>
      <c r="CH26" s="94">
        <v>1</v>
      </c>
      <c r="CI26" s="174">
        <v>1</v>
      </c>
      <c r="CJ26" s="94">
        <v>1</v>
      </c>
      <c r="CK26" s="94">
        <v>1</v>
      </c>
      <c r="CL26" s="94">
        <v>1</v>
      </c>
      <c r="CM26" s="94">
        <v>1</v>
      </c>
      <c r="CN26" s="94">
        <v>1</v>
      </c>
      <c r="CO26" s="94">
        <v>1</v>
      </c>
      <c r="CP26" s="94">
        <v>1</v>
      </c>
      <c r="CQ26" s="94">
        <v>1</v>
      </c>
      <c r="CR26" s="94">
        <v>1</v>
      </c>
      <c r="CS26" s="94">
        <v>1</v>
      </c>
      <c r="CT26" s="94">
        <v>1</v>
      </c>
      <c r="CU26" s="174">
        <v>1</v>
      </c>
      <c r="CV26" s="94">
        <v>1</v>
      </c>
      <c r="CW26" s="194">
        <v>1</v>
      </c>
      <c r="CX26" s="94">
        <v>1</v>
      </c>
      <c r="CY26" s="94">
        <v>1</v>
      </c>
      <c r="CZ26" s="94">
        <v>1</v>
      </c>
      <c r="DA26" s="94">
        <v>1</v>
      </c>
      <c r="DB26" s="94">
        <v>1</v>
      </c>
      <c r="DC26" s="94">
        <v>1</v>
      </c>
      <c r="DD26" s="94">
        <v>1</v>
      </c>
      <c r="DE26" s="94">
        <v>1</v>
      </c>
      <c r="DF26" s="94">
        <v>1</v>
      </c>
      <c r="DG26" s="94">
        <v>1</v>
      </c>
      <c r="DH26" s="94">
        <v>1</v>
      </c>
      <c r="DI26" s="94">
        <v>1</v>
      </c>
      <c r="DJ26" s="94">
        <v>1</v>
      </c>
      <c r="DK26" s="94">
        <v>1</v>
      </c>
      <c r="DL26" s="94">
        <v>1</v>
      </c>
      <c r="DM26" s="94">
        <v>1</v>
      </c>
      <c r="DN26" s="94">
        <v>1</v>
      </c>
      <c r="DO26" s="94">
        <v>1</v>
      </c>
      <c r="DP26" s="94">
        <v>1</v>
      </c>
      <c r="DQ26" s="94">
        <v>1</v>
      </c>
      <c r="DR26" s="94">
        <v>1</v>
      </c>
      <c r="DS26" s="94">
        <v>1</v>
      </c>
      <c r="DT26" s="94">
        <v>1</v>
      </c>
      <c r="DU26" s="94">
        <v>1</v>
      </c>
      <c r="DV26" s="94">
        <v>2</v>
      </c>
      <c r="DW26" s="94">
        <v>2</v>
      </c>
      <c r="DX26" s="94">
        <v>2</v>
      </c>
      <c r="DY26" s="94">
        <v>2</v>
      </c>
      <c r="DZ26" s="94">
        <v>2</v>
      </c>
      <c r="EA26" s="94">
        <v>2</v>
      </c>
      <c r="EB26" s="94">
        <v>2</v>
      </c>
      <c r="EC26" s="94">
        <v>2</v>
      </c>
      <c r="ED26" s="94">
        <v>2</v>
      </c>
      <c r="EE26" s="94">
        <v>2</v>
      </c>
      <c r="EF26" s="94">
        <v>2</v>
      </c>
      <c r="EG26" s="94">
        <v>2</v>
      </c>
      <c r="EH26" s="254">
        <v>2</v>
      </c>
      <c r="EI26" s="94">
        <v>2</v>
      </c>
      <c r="EJ26" s="94">
        <v>2</v>
      </c>
      <c r="EK26" s="94">
        <v>2</v>
      </c>
      <c r="EL26" s="94">
        <v>2</v>
      </c>
      <c r="EM26" s="94">
        <v>2</v>
      </c>
      <c r="EN26" s="94">
        <v>2</v>
      </c>
      <c r="EO26" s="94">
        <v>2</v>
      </c>
      <c r="EP26" s="94">
        <v>2</v>
      </c>
      <c r="EQ26" s="94">
        <v>2</v>
      </c>
      <c r="ER26" s="94">
        <v>2</v>
      </c>
      <c r="ES26" s="94">
        <v>2</v>
      </c>
      <c r="ET26" s="159">
        <v>2</v>
      </c>
      <c r="EU26" s="224"/>
    </row>
    <row r="27" spans="1:151" s="13" customFormat="1" ht="14.25" thickBot="1">
      <c r="A27" s="42"/>
      <c r="B27" s="43"/>
      <c r="C27" s="44" t="s">
        <v>7</v>
      </c>
      <c r="D27" s="45"/>
      <c r="E27" s="46"/>
      <c r="F27" s="47"/>
      <c r="G27" s="47"/>
      <c r="H27" s="20"/>
      <c r="I27" s="46"/>
      <c r="J27" s="47"/>
      <c r="K27" s="47"/>
      <c r="L27" s="20"/>
      <c r="M27" s="46"/>
      <c r="N27" s="47"/>
      <c r="O27" s="47"/>
      <c r="P27" s="20"/>
      <c r="Q27" s="38"/>
      <c r="R27" s="39"/>
      <c r="S27" s="39"/>
      <c r="T27"/>
      <c r="U27" s="20"/>
      <c r="V27" s="21"/>
      <c r="W27" s="23"/>
      <c r="X27" s="51"/>
      <c r="Y27" s="22"/>
      <c r="Z27" s="22"/>
      <c r="AA27" s="22"/>
      <c r="AB27" s="23"/>
      <c r="AC27" s="19"/>
      <c r="AD27" s="24"/>
      <c r="AE27" s="56"/>
      <c r="AF27" s="55"/>
      <c r="AG27" s="59"/>
      <c r="AH27" s="112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36"/>
      <c r="AT27" s="124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36"/>
      <c r="BG27" s="124"/>
      <c r="BH27" s="100"/>
      <c r="BI27" s="100"/>
      <c r="BJ27" s="100"/>
      <c r="BK27" s="100"/>
      <c r="BL27" s="100">
        <v>5</v>
      </c>
      <c r="BM27" s="100">
        <v>5</v>
      </c>
      <c r="BN27" s="100">
        <v>5</v>
      </c>
      <c r="BO27" s="100">
        <v>5</v>
      </c>
      <c r="BP27" s="100">
        <v>5</v>
      </c>
      <c r="BQ27" s="100">
        <v>5</v>
      </c>
      <c r="BR27" s="100">
        <v>5</v>
      </c>
      <c r="BS27" s="100">
        <v>5</v>
      </c>
      <c r="BT27" s="136">
        <v>5</v>
      </c>
      <c r="BU27" s="124">
        <v>5</v>
      </c>
      <c r="BV27" s="100">
        <v>5</v>
      </c>
      <c r="BW27" s="100">
        <v>5</v>
      </c>
      <c r="BX27" s="100">
        <v>5</v>
      </c>
      <c r="BY27" s="100">
        <v>5</v>
      </c>
      <c r="BZ27" s="100">
        <v>5</v>
      </c>
      <c r="CA27" s="165">
        <v>5</v>
      </c>
      <c r="CB27" s="100">
        <v>5</v>
      </c>
      <c r="CC27" s="100">
        <v>5</v>
      </c>
      <c r="CD27" s="100">
        <v>5</v>
      </c>
      <c r="CE27" s="100">
        <v>5</v>
      </c>
      <c r="CF27" s="100">
        <v>5</v>
      </c>
      <c r="CG27" s="100">
        <v>5</v>
      </c>
      <c r="CH27" s="100">
        <v>5</v>
      </c>
      <c r="CI27" s="180">
        <v>5</v>
      </c>
      <c r="CJ27" s="100">
        <v>5</v>
      </c>
      <c r="CK27" s="100">
        <v>5</v>
      </c>
      <c r="CL27" s="100">
        <v>5</v>
      </c>
      <c r="CM27" s="100">
        <v>5</v>
      </c>
      <c r="CN27" s="100">
        <v>5</v>
      </c>
      <c r="CO27" s="100">
        <v>5</v>
      </c>
      <c r="CP27" s="100">
        <v>5</v>
      </c>
      <c r="CQ27" s="100">
        <v>6</v>
      </c>
      <c r="CR27" s="100">
        <v>6</v>
      </c>
      <c r="CS27" s="100">
        <v>6</v>
      </c>
      <c r="CT27" s="100">
        <v>7</v>
      </c>
      <c r="CU27" s="180">
        <v>7</v>
      </c>
      <c r="CV27" s="100">
        <v>7</v>
      </c>
      <c r="CW27" s="194">
        <v>7</v>
      </c>
      <c r="CX27" s="100">
        <v>7</v>
      </c>
      <c r="CY27" s="100">
        <v>7</v>
      </c>
      <c r="CZ27" s="100">
        <v>8</v>
      </c>
      <c r="DA27" s="100">
        <v>8</v>
      </c>
      <c r="DB27" s="100">
        <v>9</v>
      </c>
      <c r="DC27" s="100">
        <v>9</v>
      </c>
      <c r="DD27" s="100">
        <v>9</v>
      </c>
      <c r="DE27" s="100">
        <v>11</v>
      </c>
      <c r="DF27" s="100">
        <v>12</v>
      </c>
      <c r="DG27" s="100">
        <v>12</v>
      </c>
      <c r="DH27" s="100">
        <v>12</v>
      </c>
      <c r="DI27" s="100">
        <v>13</v>
      </c>
      <c r="DJ27" s="100">
        <v>13</v>
      </c>
      <c r="DK27" s="100">
        <v>13</v>
      </c>
      <c r="DL27" s="100">
        <v>13</v>
      </c>
      <c r="DM27" s="100">
        <v>14</v>
      </c>
      <c r="DN27" s="100">
        <v>14</v>
      </c>
      <c r="DO27" s="100">
        <v>14</v>
      </c>
      <c r="DP27" s="100">
        <v>14</v>
      </c>
      <c r="DQ27" s="100">
        <v>14</v>
      </c>
      <c r="DR27" s="100">
        <v>14</v>
      </c>
      <c r="DS27" s="100">
        <v>14</v>
      </c>
      <c r="DT27" s="100">
        <v>14</v>
      </c>
      <c r="DU27" s="100">
        <v>14</v>
      </c>
      <c r="DV27" s="100">
        <v>14</v>
      </c>
      <c r="DW27" s="100">
        <v>14</v>
      </c>
      <c r="DX27" s="100">
        <v>14</v>
      </c>
      <c r="DY27" s="100">
        <v>14</v>
      </c>
      <c r="DZ27" s="100">
        <v>14</v>
      </c>
      <c r="EA27" s="100">
        <v>14</v>
      </c>
      <c r="EB27" s="100">
        <v>14</v>
      </c>
      <c r="EC27" s="100">
        <v>14</v>
      </c>
      <c r="ED27" s="100">
        <v>14</v>
      </c>
      <c r="EE27" s="100">
        <v>14</v>
      </c>
      <c r="EF27" s="100">
        <v>14</v>
      </c>
      <c r="EG27" s="100">
        <v>14</v>
      </c>
      <c r="EH27" s="257">
        <v>14</v>
      </c>
      <c r="EI27" s="100">
        <v>14</v>
      </c>
      <c r="EJ27" s="100">
        <v>14</v>
      </c>
      <c r="EK27" s="100">
        <v>14</v>
      </c>
      <c r="EL27" s="100">
        <v>14</v>
      </c>
      <c r="EM27" s="100">
        <v>14</v>
      </c>
      <c r="EN27" s="100">
        <v>14</v>
      </c>
      <c r="EO27" s="100">
        <v>14</v>
      </c>
      <c r="EP27" s="100">
        <v>14</v>
      </c>
      <c r="EQ27" s="100">
        <v>14</v>
      </c>
      <c r="ER27" s="100">
        <v>14</v>
      </c>
      <c r="ES27" s="100">
        <v>14</v>
      </c>
      <c r="ET27" s="165">
        <v>14</v>
      </c>
      <c r="EU27" s="242"/>
    </row>
    <row r="28" spans="1:151" ht="14.25" thickTop="1">
      <c r="A28" s="1" t="s">
        <v>17</v>
      </c>
      <c r="B28" s="2" t="s">
        <v>18</v>
      </c>
      <c r="C28" s="3"/>
      <c r="D28" s="26"/>
      <c r="E28" s="1"/>
      <c r="F28" s="2"/>
      <c r="G28" s="2"/>
      <c r="H28" s="3">
        <v>1</v>
      </c>
      <c r="I28" s="1">
        <v>1</v>
      </c>
      <c r="J28" s="2">
        <v>1</v>
      </c>
      <c r="K28" s="2">
        <v>1</v>
      </c>
      <c r="L28" s="3">
        <v>1</v>
      </c>
      <c r="M28" s="1">
        <v>2</v>
      </c>
      <c r="N28" s="2">
        <v>2</v>
      </c>
      <c r="O28" s="2">
        <v>2</v>
      </c>
      <c r="P28" s="3">
        <v>2</v>
      </c>
      <c r="Q28" s="1">
        <v>2</v>
      </c>
      <c r="R28" s="2">
        <v>2</v>
      </c>
      <c r="S28" s="2">
        <v>2</v>
      </c>
      <c r="T28" s="2">
        <v>2</v>
      </c>
      <c r="U28" s="3">
        <v>3</v>
      </c>
      <c r="V28" s="27">
        <v>4</v>
      </c>
      <c r="W28" s="28">
        <v>4</v>
      </c>
      <c r="X28" s="41">
        <v>4</v>
      </c>
      <c r="Y28" s="28">
        <v>4</v>
      </c>
      <c r="Z28" s="28">
        <v>4</v>
      </c>
      <c r="AA28" s="29">
        <v>4</v>
      </c>
      <c r="AB28" s="40">
        <v>4</v>
      </c>
      <c r="AC28" s="30">
        <v>4</v>
      </c>
      <c r="AD28" s="31">
        <v>4</v>
      </c>
      <c r="AE28" s="40">
        <v>4</v>
      </c>
      <c r="AF28" s="29">
        <v>4</v>
      </c>
      <c r="AG28" s="54">
        <v>4</v>
      </c>
      <c r="AH28" s="109">
        <f aca="true" t="shared" si="57" ref="AH28:AO28">AH29</f>
        <v>4</v>
      </c>
      <c r="AI28" s="97">
        <f t="shared" si="57"/>
        <v>4</v>
      </c>
      <c r="AJ28" s="97">
        <f t="shared" si="57"/>
        <v>4</v>
      </c>
      <c r="AK28" s="97">
        <f t="shared" si="57"/>
        <v>5</v>
      </c>
      <c r="AL28" s="97">
        <f t="shared" si="57"/>
        <v>5</v>
      </c>
      <c r="AM28" s="97">
        <v>5</v>
      </c>
      <c r="AN28" s="97">
        <f t="shared" si="57"/>
        <v>5</v>
      </c>
      <c r="AO28" s="97">
        <f t="shared" si="57"/>
        <v>5</v>
      </c>
      <c r="AP28" s="97">
        <v>4</v>
      </c>
      <c r="AQ28" s="97">
        <v>4</v>
      </c>
      <c r="AR28" s="97">
        <v>5</v>
      </c>
      <c r="AS28" s="133">
        <v>5</v>
      </c>
      <c r="AT28" s="121">
        <v>5</v>
      </c>
      <c r="AU28" s="97">
        <v>5</v>
      </c>
      <c r="AV28" s="97">
        <v>5</v>
      </c>
      <c r="AW28" s="97">
        <v>5</v>
      </c>
      <c r="AX28" s="97">
        <v>5</v>
      </c>
      <c r="AY28" s="97">
        <v>5</v>
      </c>
      <c r="AZ28" s="97">
        <v>5</v>
      </c>
      <c r="BA28" s="97">
        <v>5</v>
      </c>
      <c r="BB28" s="97">
        <v>5</v>
      </c>
      <c r="BC28" s="97">
        <v>5</v>
      </c>
      <c r="BD28" s="97">
        <v>5</v>
      </c>
      <c r="BE28" s="97">
        <v>5</v>
      </c>
      <c r="BF28" s="133">
        <v>5</v>
      </c>
      <c r="BG28" s="121">
        <v>5</v>
      </c>
      <c r="BH28" s="97">
        <v>5</v>
      </c>
      <c r="BI28" s="97">
        <v>5</v>
      </c>
      <c r="BJ28" s="97">
        <v>5</v>
      </c>
      <c r="BK28" s="97">
        <v>5</v>
      </c>
      <c r="BL28" s="97">
        <v>5</v>
      </c>
      <c r="BM28" s="97">
        <v>5</v>
      </c>
      <c r="BN28" s="97">
        <v>5</v>
      </c>
      <c r="BO28" s="97">
        <v>5</v>
      </c>
      <c r="BP28" s="97">
        <v>5</v>
      </c>
      <c r="BQ28" s="97">
        <v>5</v>
      </c>
      <c r="BR28" s="97">
        <v>5</v>
      </c>
      <c r="BS28" s="97">
        <v>5</v>
      </c>
      <c r="BT28" s="133">
        <v>5</v>
      </c>
      <c r="BU28" s="121">
        <v>5</v>
      </c>
      <c r="BV28" s="97">
        <v>5</v>
      </c>
      <c r="BW28" s="97">
        <v>5</v>
      </c>
      <c r="BX28" s="97">
        <v>5</v>
      </c>
      <c r="BY28" s="97">
        <v>5</v>
      </c>
      <c r="BZ28" s="97">
        <v>5</v>
      </c>
      <c r="CA28" s="162">
        <v>5</v>
      </c>
      <c r="CB28" s="97">
        <v>5</v>
      </c>
      <c r="CC28" s="97">
        <v>5</v>
      </c>
      <c r="CD28" s="97">
        <v>5</v>
      </c>
      <c r="CE28" s="97">
        <v>5</v>
      </c>
      <c r="CF28" s="97">
        <v>5</v>
      </c>
      <c r="CG28" s="97">
        <v>5</v>
      </c>
      <c r="CH28" s="97">
        <v>5</v>
      </c>
      <c r="CI28" s="177">
        <v>5</v>
      </c>
      <c r="CJ28" s="97">
        <v>5</v>
      </c>
      <c r="CK28" s="97">
        <v>5</v>
      </c>
      <c r="CL28" s="97">
        <v>5</v>
      </c>
      <c r="CM28" s="97">
        <f aca="true" t="shared" si="58" ref="CM28:DL28">CM29</f>
        <v>6</v>
      </c>
      <c r="CN28" s="97">
        <f t="shared" si="58"/>
        <v>6</v>
      </c>
      <c r="CO28" s="97">
        <f t="shared" si="58"/>
        <v>6</v>
      </c>
      <c r="CP28" s="97">
        <f t="shared" si="58"/>
        <v>6</v>
      </c>
      <c r="CQ28" s="97">
        <f t="shared" si="58"/>
        <v>6</v>
      </c>
      <c r="CR28" s="97">
        <f t="shared" si="58"/>
        <v>6</v>
      </c>
      <c r="CS28" s="97">
        <f t="shared" si="58"/>
        <v>6</v>
      </c>
      <c r="CT28" s="97">
        <f t="shared" si="58"/>
        <v>6</v>
      </c>
      <c r="CU28" s="177">
        <f t="shared" si="58"/>
        <v>7</v>
      </c>
      <c r="CV28" s="97">
        <f t="shared" si="58"/>
        <v>7</v>
      </c>
      <c r="CW28" s="193">
        <f t="shared" si="58"/>
        <v>7</v>
      </c>
      <c r="CX28" s="201">
        <f t="shared" si="58"/>
        <v>7</v>
      </c>
      <c r="CY28" s="201">
        <f t="shared" si="58"/>
        <v>7</v>
      </c>
      <c r="CZ28" s="201">
        <f t="shared" si="58"/>
        <v>7</v>
      </c>
      <c r="DA28" s="201">
        <f t="shared" si="58"/>
        <v>7</v>
      </c>
      <c r="DB28" s="201">
        <f t="shared" si="58"/>
        <v>7</v>
      </c>
      <c r="DC28" s="201">
        <f t="shared" si="58"/>
        <v>7</v>
      </c>
      <c r="DD28" s="201">
        <f t="shared" si="58"/>
        <v>7</v>
      </c>
      <c r="DE28" s="201">
        <f t="shared" si="58"/>
        <v>7</v>
      </c>
      <c r="DF28" s="201">
        <f t="shared" si="58"/>
        <v>7</v>
      </c>
      <c r="DG28" s="201">
        <f t="shared" si="58"/>
        <v>7</v>
      </c>
      <c r="DH28" s="201">
        <f t="shared" si="58"/>
        <v>8</v>
      </c>
      <c r="DI28" s="201">
        <f t="shared" si="58"/>
        <v>8</v>
      </c>
      <c r="DJ28" s="201">
        <f t="shared" si="58"/>
        <v>8</v>
      </c>
      <c r="DK28" s="201">
        <f t="shared" si="58"/>
        <v>9</v>
      </c>
      <c r="DL28" s="201">
        <f t="shared" si="58"/>
        <v>9</v>
      </c>
      <c r="DM28" s="201">
        <f aca="true" t="shared" si="59" ref="DM28:DS28">DM29+DM30</f>
        <v>9</v>
      </c>
      <c r="DN28" s="201">
        <f t="shared" si="59"/>
        <v>10</v>
      </c>
      <c r="DO28" s="201">
        <f t="shared" si="59"/>
        <v>11</v>
      </c>
      <c r="DP28" s="201">
        <f t="shared" si="59"/>
        <v>11</v>
      </c>
      <c r="DQ28" s="201">
        <f t="shared" si="59"/>
        <v>11</v>
      </c>
      <c r="DR28" s="201">
        <f t="shared" si="59"/>
        <v>11</v>
      </c>
      <c r="DS28" s="201">
        <f t="shared" si="59"/>
        <v>11</v>
      </c>
      <c r="DT28" s="201">
        <f aca="true" t="shared" si="60" ref="DT28:EB28">DT29+DT30</f>
        <v>11</v>
      </c>
      <c r="DU28" s="201">
        <f t="shared" si="60"/>
        <v>11</v>
      </c>
      <c r="DV28" s="201">
        <f t="shared" si="60"/>
        <v>12</v>
      </c>
      <c r="DW28" s="201">
        <f t="shared" si="60"/>
        <v>12</v>
      </c>
      <c r="DX28" s="201">
        <f t="shared" si="60"/>
        <v>13</v>
      </c>
      <c r="DY28" s="201">
        <f t="shared" si="60"/>
        <v>13</v>
      </c>
      <c r="DZ28" s="201">
        <f t="shared" si="60"/>
        <v>13</v>
      </c>
      <c r="EA28" s="201">
        <f t="shared" si="60"/>
        <v>13</v>
      </c>
      <c r="EB28" s="201">
        <f t="shared" si="60"/>
        <v>15</v>
      </c>
      <c r="EC28" s="201">
        <f aca="true" t="shared" si="61" ref="EC28:EH28">EC29+EC30</f>
        <v>15</v>
      </c>
      <c r="ED28" s="201">
        <f t="shared" si="61"/>
        <v>15</v>
      </c>
      <c r="EE28" s="201">
        <f t="shared" si="61"/>
        <v>15</v>
      </c>
      <c r="EF28" s="201">
        <f t="shared" si="61"/>
        <v>15</v>
      </c>
      <c r="EG28" s="201">
        <f t="shared" si="61"/>
        <v>15</v>
      </c>
      <c r="EH28" s="258">
        <f t="shared" si="61"/>
        <v>15</v>
      </c>
      <c r="EI28" s="201">
        <f aca="true" t="shared" si="62" ref="EI28:EN28">EI29+EI30</f>
        <v>15</v>
      </c>
      <c r="EJ28" s="201">
        <f t="shared" si="62"/>
        <v>15</v>
      </c>
      <c r="EK28" s="201">
        <f t="shared" si="62"/>
        <v>15</v>
      </c>
      <c r="EL28" s="201">
        <f t="shared" si="62"/>
        <v>15</v>
      </c>
      <c r="EM28" s="201">
        <f t="shared" si="62"/>
        <v>15</v>
      </c>
      <c r="EN28" s="201">
        <f t="shared" si="62"/>
        <v>15</v>
      </c>
      <c r="EO28" s="201">
        <f aca="true" t="shared" si="63" ref="EO28:ET28">EO29+EO30</f>
        <v>15</v>
      </c>
      <c r="EP28" s="201">
        <f t="shared" si="63"/>
        <v>15</v>
      </c>
      <c r="EQ28" s="201">
        <f t="shared" si="63"/>
        <v>15</v>
      </c>
      <c r="ER28" s="201">
        <f t="shared" si="63"/>
        <v>15</v>
      </c>
      <c r="ES28" s="201">
        <f t="shared" si="63"/>
        <v>15</v>
      </c>
      <c r="ET28" s="162">
        <f t="shared" si="63"/>
        <v>16</v>
      </c>
      <c r="EU28" s="243"/>
    </row>
    <row r="29" spans="1:151" s="13" customFormat="1" ht="13.5">
      <c r="A29" s="14"/>
      <c r="C29" s="15" t="s">
        <v>5</v>
      </c>
      <c r="D29" s="16"/>
      <c r="E29" s="17"/>
      <c r="F29"/>
      <c r="G29"/>
      <c r="H29" s="18">
        <v>1</v>
      </c>
      <c r="I29" s="17">
        <v>1</v>
      </c>
      <c r="J29">
        <v>1</v>
      </c>
      <c r="K29">
        <v>1</v>
      </c>
      <c r="L29" s="18">
        <v>1</v>
      </c>
      <c r="M29" s="17">
        <v>2</v>
      </c>
      <c r="N29">
        <v>2</v>
      </c>
      <c r="O29">
        <v>2</v>
      </c>
      <c r="P29" s="18">
        <v>2</v>
      </c>
      <c r="Q29" s="33">
        <v>2</v>
      </c>
      <c r="R29" s="34">
        <v>2</v>
      </c>
      <c r="S29" s="34">
        <v>2</v>
      </c>
      <c r="T29">
        <v>2</v>
      </c>
      <c r="U29" s="18">
        <v>3</v>
      </c>
      <c r="V29" s="24">
        <v>4</v>
      </c>
      <c r="W29" s="22">
        <v>4</v>
      </c>
      <c r="X29" s="22">
        <v>4</v>
      </c>
      <c r="Y29" s="60">
        <v>4</v>
      </c>
      <c r="Z29" s="60">
        <v>4</v>
      </c>
      <c r="AA29" s="22">
        <v>4</v>
      </c>
      <c r="AB29" s="22">
        <v>4</v>
      </c>
      <c r="AC29" s="19">
        <v>4</v>
      </c>
      <c r="AD29" s="24">
        <v>4</v>
      </c>
      <c r="AE29" s="55">
        <v>4</v>
      </c>
      <c r="AF29" s="55">
        <v>4</v>
      </c>
      <c r="AG29" s="59">
        <v>4</v>
      </c>
      <c r="AH29" s="112">
        <f>AG29</f>
        <v>4</v>
      </c>
      <c r="AI29" s="100">
        <f>AH29</f>
        <v>4</v>
      </c>
      <c r="AJ29" s="100">
        <f>AI29</f>
        <v>4</v>
      </c>
      <c r="AK29" s="100">
        <v>5</v>
      </c>
      <c r="AL29" s="100">
        <f>AK29</f>
        <v>5</v>
      </c>
      <c r="AM29" s="100">
        <v>5</v>
      </c>
      <c r="AN29" s="100">
        <f>AM29</f>
        <v>5</v>
      </c>
      <c r="AO29" s="100">
        <f>AN29</f>
        <v>5</v>
      </c>
      <c r="AP29" s="100">
        <v>4</v>
      </c>
      <c r="AQ29" s="100">
        <v>4</v>
      </c>
      <c r="AR29" s="100">
        <v>5</v>
      </c>
      <c r="AS29" s="136">
        <v>5</v>
      </c>
      <c r="AT29" s="124">
        <v>5</v>
      </c>
      <c r="AU29" s="100">
        <v>5</v>
      </c>
      <c r="AV29" s="100">
        <v>5</v>
      </c>
      <c r="AW29" s="100">
        <v>5</v>
      </c>
      <c r="AX29" s="100">
        <v>5</v>
      </c>
      <c r="AY29" s="100">
        <v>5</v>
      </c>
      <c r="AZ29" s="100">
        <v>5</v>
      </c>
      <c r="BA29" s="100">
        <v>5</v>
      </c>
      <c r="BB29" s="100">
        <v>5</v>
      </c>
      <c r="BC29" s="100">
        <v>5</v>
      </c>
      <c r="BD29" s="100">
        <v>5</v>
      </c>
      <c r="BE29" s="100">
        <v>5</v>
      </c>
      <c r="BF29" s="136">
        <v>5</v>
      </c>
      <c r="BG29" s="124">
        <v>5</v>
      </c>
      <c r="BH29" s="100">
        <v>5</v>
      </c>
      <c r="BI29" s="100">
        <v>5</v>
      </c>
      <c r="BJ29" s="100">
        <v>5</v>
      </c>
      <c r="BK29" s="100">
        <v>5</v>
      </c>
      <c r="BL29" s="100">
        <v>5</v>
      </c>
      <c r="BM29" s="100">
        <v>5</v>
      </c>
      <c r="BN29" s="100">
        <v>5</v>
      </c>
      <c r="BO29" s="100">
        <v>5</v>
      </c>
      <c r="BP29" s="100">
        <v>5</v>
      </c>
      <c r="BQ29" s="100">
        <v>5</v>
      </c>
      <c r="BR29" s="100">
        <v>5</v>
      </c>
      <c r="BS29" s="100">
        <v>5</v>
      </c>
      <c r="BT29" s="136">
        <v>5</v>
      </c>
      <c r="BU29" s="124">
        <v>5</v>
      </c>
      <c r="BV29" s="100">
        <v>5</v>
      </c>
      <c r="BW29" s="100">
        <v>5</v>
      </c>
      <c r="BX29" s="100">
        <v>5</v>
      </c>
      <c r="BY29" s="100">
        <v>5</v>
      </c>
      <c r="BZ29" s="100">
        <v>5</v>
      </c>
      <c r="CA29" s="165">
        <v>5</v>
      </c>
      <c r="CB29" s="100">
        <v>5</v>
      </c>
      <c r="CC29" s="100">
        <v>5</v>
      </c>
      <c r="CD29" s="100">
        <v>5</v>
      </c>
      <c r="CE29" s="100">
        <v>5</v>
      </c>
      <c r="CF29" s="100">
        <v>5</v>
      </c>
      <c r="CG29" s="100">
        <v>5</v>
      </c>
      <c r="CH29" s="100">
        <v>5</v>
      </c>
      <c r="CI29" s="180">
        <v>5</v>
      </c>
      <c r="CJ29" s="100">
        <v>5</v>
      </c>
      <c r="CK29" s="100">
        <v>5</v>
      </c>
      <c r="CL29" s="100">
        <v>5</v>
      </c>
      <c r="CM29" s="100">
        <v>6</v>
      </c>
      <c r="CN29" s="100">
        <v>6</v>
      </c>
      <c r="CO29" s="100">
        <v>6</v>
      </c>
      <c r="CP29" s="100">
        <v>6</v>
      </c>
      <c r="CQ29" s="100">
        <v>6</v>
      </c>
      <c r="CR29" s="100">
        <v>6</v>
      </c>
      <c r="CS29" s="100">
        <v>6</v>
      </c>
      <c r="CT29" s="100">
        <v>6</v>
      </c>
      <c r="CU29" s="180">
        <v>7</v>
      </c>
      <c r="CV29" s="100">
        <v>7</v>
      </c>
      <c r="CW29" s="194">
        <v>7</v>
      </c>
      <c r="CX29" s="100">
        <v>7</v>
      </c>
      <c r="CY29" s="100">
        <v>7</v>
      </c>
      <c r="CZ29" s="100">
        <v>7</v>
      </c>
      <c r="DA29" s="100">
        <v>7</v>
      </c>
      <c r="DB29" s="100">
        <v>7</v>
      </c>
      <c r="DC29" s="100">
        <v>7</v>
      </c>
      <c r="DD29" s="100">
        <v>7</v>
      </c>
      <c r="DE29" s="100">
        <v>7</v>
      </c>
      <c r="DF29" s="100">
        <v>7</v>
      </c>
      <c r="DG29" s="100">
        <v>7</v>
      </c>
      <c r="DH29" s="100">
        <v>8</v>
      </c>
      <c r="DI29" s="100">
        <v>8</v>
      </c>
      <c r="DJ29" s="100">
        <v>8</v>
      </c>
      <c r="DK29" s="100">
        <v>9</v>
      </c>
      <c r="DL29" s="100">
        <v>9</v>
      </c>
      <c r="DM29" s="100">
        <v>9</v>
      </c>
      <c r="DN29" s="100">
        <v>9</v>
      </c>
      <c r="DO29" s="100">
        <v>10</v>
      </c>
      <c r="DP29" s="100">
        <v>10</v>
      </c>
      <c r="DQ29" s="100">
        <v>10</v>
      </c>
      <c r="DR29" s="100">
        <v>10</v>
      </c>
      <c r="DS29" s="100">
        <v>10</v>
      </c>
      <c r="DT29" s="100">
        <v>10</v>
      </c>
      <c r="DU29" s="100">
        <v>10</v>
      </c>
      <c r="DV29" s="100">
        <v>10</v>
      </c>
      <c r="DW29" s="100">
        <v>10</v>
      </c>
      <c r="DX29" s="100">
        <v>11</v>
      </c>
      <c r="DY29" s="100">
        <v>11</v>
      </c>
      <c r="DZ29" s="100">
        <v>11</v>
      </c>
      <c r="EA29" s="100">
        <v>11</v>
      </c>
      <c r="EB29" s="100">
        <v>12</v>
      </c>
      <c r="EC29" s="100">
        <v>12</v>
      </c>
      <c r="ED29" s="100">
        <v>12</v>
      </c>
      <c r="EE29" s="100">
        <v>12</v>
      </c>
      <c r="EF29" s="100">
        <v>12</v>
      </c>
      <c r="EG29" s="100">
        <v>12</v>
      </c>
      <c r="EH29" s="257">
        <v>12</v>
      </c>
      <c r="EI29" s="100">
        <v>12</v>
      </c>
      <c r="EJ29" s="100">
        <v>12</v>
      </c>
      <c r="EK29" s="100">
        <v>12</v>
      </c>
      <c r="EL29" s="100">
        <v>12</v>
      </c>
      <c r="EM29" s="100">
        <v>12</v>
      </c>
      <c r="EN29" s="100">
        <v>12</v>
      </c>
      <c r="EO29" s="100">
        <v>12</v>
      </c>
      <c r="EP29" s="100">
        <v>12</v>
      </c>
      <c r="EQ29" s="100">
        <v>12</v>
      </c>
      <c r="ER29" s="100">
        <v>12</v>
      </c>
      <c r="ES29" s="100">
        <v>12</v>
      </c>
      <c r="ET29" s="165">
        <v>13</v>
      </c>
      <c r="EU29" s="242"/>
    </row>
    <row r="30" spans="1:151" ht="14.25" thickBot="1">
      <c r="A30" s="42"/>
      <c r="B30" s="43"/>
      <c r="C30" s="44" t="s">
        <v>7</v>
      </c>
      <c r="D30" s="45"/>
      <c r="E30" s="46"/>
      <c r="F30" s="47"/>
      <c r="G30" s="47"/>
      <c r="H30" s="20"/>
      <c r="I30" s="46"/>
      <c r="J30" s="47"/>
      <c r="K30" s="47"/>
      <c r="L30" s="20"/>
      <c r="M30" s="46"/>
      <c r="N30" s="47"/>
      <c r="O30" s="47"/>
      <c r="P30" s="20"/>
      <c r="Q30" s="70"/>
      <c r="R30" s="71"/>
      <c r="S30" s="71"/>
      <c r="T30" s="47"/>
      <c r="U30" s="20"/>
      <c r="V30" s="21"/>
      <c r="W30" s="23"/>
      <c r="X30" s="51"/>
      <c r="Y30" s="23"/>
      <c r="Z30" s="23"/>
      <c r="AA30" s="23"/>
      <c r="AB30" s="23"/>
      <c r="AC30" s="73"/>
      <c r="AD30" s="21"/>
      <c r="AE30" s="56"/>
      <c r="AF30" s="56"/>
      <c r="AG30" s="57"/>
      <c r="AH30" s="226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8"/>
      <c r="AT30" s="229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8"/>
      <c r="BG30" s="229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8"/>
      <c r="BU30" s="229"/>
      <c r="BV30" s="227"/>
      <c r="BW30" s="227"/>
      <c r="BX30" s="227"/>
      <c r="BY30" s="227"/>
      <c r="BZ30" s="227"/>
      <c r="CA30" s="230"/>
      <c r="CB30" s="227"/>
      <c r="CC30" s="227"/>
      <c r="CD30" s="227"/>
      <c r="CE30" s="227"/>
      <c r="CF30" s="227"/>
      <c r="CG30" s="227"/>
      <c r="CH30" s="227"/>
      <c r="CI30" s="231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31"/>
      <c r="CV30" s="227"/>
      <c r="CW30" s="199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>
        <v>1</v>
      </c>
      <c r="DO30" s="227">
        <v>1</v>
      </c>
      <c r="DP30" s="227">
        <v>1</v>
      </c>
      <c r="DQ30" s="227">
        <v>1</v>
      </c>
      <c r="DR30" s="227">
        <v>1</v>
      </c>
      <c r="DS30" s="227">
        <v>1</v>
      </c>
      <c r="DT30" s="227">
        <v>1</v>
      </c>
      <c r="DU30" s="227">
        <v>1</v>
      </c>
      <c r="DV30" s="227">
        <v>2</v>
      </c>
      <c r="DW30" s="227">
        <v>2</v>
      </c>
      <c r="DX30" s="227">
        <v>2</v>
      </c>
      <c r="DY30" s="227">
        <v>2</v>
      </c>
      <c r="DZ30" s="227">
        <v>2</v>
      </c>
      <c r="EA30" s="227">
        <v>2</v>
      </c>
      <c r="EB30" s="227">
        <v>3</v>
      </c>
      <c r="EC30" s="227">
        <v>3</v>
      </c>
      <c r="ED30" s="227">
        <v>3</v>
      </c>
      <c r="EE30" s="227">
        <v>3</v>
      </c>
      <c r="EF30" s="227">
        <v>3</v>
      </c>
      <c r="EG30" s="227">
        <v>3</v>
      </c>
      <c r="EH30" s="261">
        <v>3</v>
      </c>
      <c r="EI30" s="227">
        <v>3</v>
      </c>
      <c r="EJ30" s="227">
        <v>3</v>
      </c>
      <c r="EK30" s="227">
        <v>3</v>
      </c>
      <c r="EL30" s="227">
        <v>3</v>
      </c>
      <c r="EM30" s="227">
        <v>3</v>
      </c>
      <c r="EN30" s="227">
        <v>3</v>
      </c>
      <c r="EO30" s="227">
        <v>3</v>
      </c>
      <c r="EP30" s="227">
        <v>3</v>
      </c>
      <c r="EQ30" s="227">
        <v>3</v>
      </c>
      <c r="ER30" s="227">
        <v>3</v>
      </c>
      <c r="ES30" s="227">
        <v>3</v>
      </c>
      <c r="ET30" s="230">
        <v>3</v>
      </c>
      <c r="EU30" s="242"/>
    </row>
    <row r="31" spans="1:151" ht="14.25" thickTop="1">
      <c r="A31" s="14" t="s">
        <v>19</v>
      </c>
      <c r="B31" s="223" t="s">
        <v>20</v>
      </c>
      <c r="C31" s="15"/>
      <c r="D31" s="16"/>
      <c r="E31" s="17"/>
      <c r="F31" s="224"/>
      <c r="G31" s="224"/>
      <c r="H31" s="18"/>
      <c r="I31" s="17"/>
      <c r="J31" s="224"/>
      <c r="K31" s="224"/>
      <c r="L31" s="224"/>
      <c r="M31" s="17"/>
      <c r="N31" s="224"/>
      <c r="O31" s="224"/>
      <c r="P31" s="18"/>
      <c r="Q31" s="33"/>
      <c r="R31" s="225"/>
      <c r="S31" s="225"/>
      <c r="T31" s="224"/>
      <c r="U31" s="18"/>
      <c r="V31" s="24"/>
      <c r="W31" s="22"/>
      <c r="X31" s="22"/>
      <c r="Y31" s="60"/>
      <c r="Z31" s="60"/>
      <c r="AA31" s="22"/>
      <c r="AB31" s="22"/>
      <c r="AC31" s="77">
        <v>1</v>
      </c>
      <c r="AD31" s="78">
        <v>1</v>
      </c>
      <c r="AE31" s="40">
        <v>2</v>
      </c>
      <c r="AF31" s="40">
        <v>2</v>
      </c>
      <c r="AG31" s="58">
        <v>2</v>
      </c>
      <c r="AH31" s="113">
        <f>AH32</f>
        <v>2</v>
      </c>
      <c r="AI31" s="101">
        <v>3</v>
      </c>
      <c r="AJ31" s="101">
        <v>3</v>
      </c>
      <c r="AK31" s="101">
        <v>3</v>
      </c>
      <c r="AL31" s="101">
        <v>3</v>
      </c>
      <c r="AM31" s="101">
        <v>3</v>
      </c>
      <c r="AN31" s="101">
        <v>3</v>
      </c>
      <c r="AO31" s="101">
        <v>3</v>
      </c>
      <c r="AP31" s="101">
        <v>3</v>
      </c>
      <c r="AQ31" s="101">
        <v>4</v>
      </c>
      <c r="AR31" s="101">
        <v>4</v>
      </c>
      <c r="AS31" s="137">
        <v>5</v>
      </c>
      <c r="AT31" s="125">
        <v>5</v>
      </c>
      <c r="AU31" s="101">
        <v>5</v>
      </c>
      <c r="AV31" s="101">
        <v>5</v>
      </c>
      <c r="AW31" s="101">
        <v>5</v>
      </c>
      <c r="AX31" s="101">
        <v>5</v>
      </c>
      <c r="AY31" s="101">
        <v>5</v>
      </c>
      <c r="AZ31" s="101">
        <v>5</v>
      </c>
      <c r="BA31" s="101">
        <v>5</v>
      </c>
      <c r="BB31" s="101">
        <v>5</v>
      </c>
      <c r="BC31" s="101">
        <v>5</v>
      </c>
      <c r="BD31" s="101">
        <v>5</v>
      </c>
      <c r="BE31" s="101">
        <v>5</v>
      </c>
      <c r="BF31" s="137">
        <v>5</v>
      </c>
      <c r="BG31" s="125">
        <v>5</v>
      </c>
      <c r="BH31" s="101">
        <v>5</v>
      </c>
      <c r="BI31" s="101">
        <v>5</v>
      </c>
      <c r="BJ31" s="101">
        <v>5</v>
      </c>
      <c r="BK31" s="101">
        <v>5</v>
      </c>
      <c r="BL31" s="101">
        <v>5</v>
      </c>
      <c r="BM31" s="101">
        <v>5</v>
      </c>
      <c r="BN31" s="101">
        <v>5</v>
      </c>
      <c r="BO31" s="101">
        <v>5</v>
      </c>
      <c r="BP31" s="101">
        <v>5</v>
      </c>
      <c r="BQ31" s="101">
        <v>5</v>
      </c>
      <c r="BR31" s="101">
        <v>5</v>
      </c>
      <c r="BS31" s="101">
        <v>5</v>
      </c>
      <c r="BT31" s="137">
        <v>5</v>
      </c>
      <c r="BU31" s="125">
        <v>5</v>
      </c>
      <c r="BV31" s="101">
        <v>5</v>
      </c>
      <c r="BW31" s="101">
        <v>5</v>
      </c>
      <c r="BX31" s="101">
        <v>5</v>
      </c>
      <c r="BY31" s="101">
        <v>5</v>
      </c>
      <c r="BZ31" s="101">
        <v>5</v>
      </c>
      <c r="CA31" s="166">
        <v>5</v>
      </c>
      <c r="CB31" s="101">
        <v>5</v>
      </c>
      <c r="CC31" s="101">
        <v>5</v>
      </c>
      <c r="CD31" s="101">
        <f>CD32</f>
        <v>6</v>
      </c>
      <c r="CE31" s="101">
        <f>CE32</f>
        <v>6</v>
      </c>
      <c r="CF31" s="101">
        <f>CF32</f>
        <v>6</v>
      </c>
      <c r="CG31" s="101">
        <f aca="true" t="shared" si="64" ref="CG31:ET31">CG32</f>
        <v>6</v>
      </c>
      <c r="CH31" s="101">
        <f t="shared" si="64"/>
        <v>6</v>
      </c>
      <c r="CI31" s="181">
        <f t="shared" si="64"/>
        <v>6</v>
      </c>
      <c r="CJ31" s="101">
        <f t="shared" si="64"/>
        <v>6</v>
      </c>
      <c r="CK31" s="101">
        <f t="shared" si="64"/>
        <v>6</v>
      </c>
      <c r="CL31" s="101">
        <f t="shared" si="64"/>
        <v>6</v>
      </c>
      <c r="CM31" s="101">
        <f t="shared" si="64"/>
        <v>7</v>
      </c>
      <c r="CN31" s="101">
        <f t="shared" si="64"/>
        <v>7</v>
      </c>
      <c r="CO31" s="101">
        <f t="shared" si="64"/>
        <v>7</v>
      </c>
      <c r="CP31" s="101">
        <f t="shared" si="64"/>
        <v>7</v>
      </c>
      <c r="CQ31" s="101">
        <f t="shared" si="64"/>
        <v>7</v>
      </c>
      <c r="CR31" s="101">
        <f t="shared" si="64"/>
        <v>7</v>
      </c>
      <c r="CS31" s="101">
        <f t="shared" si="64"/>
        <v>7</v>
      </c>
      <c r="CT31" s="101">
        <f t="shared" si="64"/>
        <v>7</v>
      </c>
      <c r="CU31" s="181">
        <f t="shared" si="64"/>
        <v>7</v>
      </c>
      <c r="CV31" s="101">
        <f t="shared" si="64"/>
        <v>7</v>
      </c>
      <c r="CW31" s="196">
        <f t="shared" si="64"/>
        <v>7</v>
      </c>
      <c r="CX31" s="203">
        <f t="shared" si="64"/>
        <v>7</v>
      </c>
      <c r="CY31" s="203">
        <f t="shared" si="64"/>
        <v>7</v>
      </c>
      <c r="CZ31" s="203">
        <f t="shared" si="64"/>
        <v>7</v>
      </c>
      <c r="DA31" s="203">
        <f t="shared" si="64"/>
        <v>7</v>
      </c>
      <c r="DB31" s="203">
        <f t="shared" si="64"/>
        <v>7</v>
      </c>
      <c r="DC31" s="203">
        <f t="shared" si="64"/>
        <v>7</v>
      </c>
      <c r="DD31" s="203">
        <f t="shared" si="64"/>
        <v>7</v>
      </c>
      <c r="DE31" s="203">
        <f t="shared" si="64"/>
        <v>7</v>
      </c>
      <c r="DF31" s="203">
        <f t="shared" si="64"/>
        <v>7</v>
      </c>
      <c r="DG31" s="203">
        <f t="shared" si="64"/>
        <v>7</v>
      </c>
      <c r="DH31" s="203">
        <f t="shared" si="64"/>
        <v>7</v>
      </c>
      <c r="DI31" s="203">
        <f t="shared" si="64"/>
        <v>7</v>
      </c>
      <c r="DJ31" s="203">
        <f t="shared" si="64"/>
        <v>8</v>
      </c>
      <c r="DK31" s="203">
        <f t="shared" si="64"/>
        <v>8</v>
      </c>
      <c r="DL31" s="203">
        <f t="shared" si="64"/>
        <v>8</v>
      </c>
      <c r="DM31" s="203">
        <f t="shared" si="64"/>
        <v>8</v>
      </c>
      <c r="DN31" s="203">
        <f t="shared" si="64"/>
        <v>8</v>
      </c>
      <c r="DO31" s="203">
        <f t="shared" si="64"/>
        <v>8</v>
      </c>
      <c r="DP31" s="203">
        <f t="shared" si="64"/>
        <v>8</v>
      </c>
      <c r="DQ31" s="203">
        <f t="shared" si="64"/>
        <v>8</v>
      </c>
      <c r="DR31" s="203">
        <f t="shared" si="64"/>
        <v>8</v>
      </c>
      <c r="DS31" s="203">
        <f t="shared" si="64"/>
        <v>8</v>
      </c>
      <c r="DT31" s="203">
        <f t="shared" si="64"/>
        <v>8</v>
      </c>
      <c r="DU31" s="203">
        <f t="shared" si="64"/>
        <v>8</v>
      </c>
      <c r="DV31" s="203">
        <f t="shared" si="64"/>
        <v>8</v>
      </c>
      <c r="DW31" s="203">
        <f t="shared" si="64"/>
        <v>8</v>
      </c>
      <c r="DX31" s="203">
        <f t="shared" si="64"/>
        <v>8</v>
      </c>
      <c r="DY31" s="203">
        <f t="shared" si="64"/>
        <v>8</v>
      </c>
      <c r="DZ31" s="203">
        <f t="shared" si="64"/>
        <v>8</v>
      </c>
      <c r="EA31" s="203">
        <f t="shared" si="64"/>
        <v>8</v>
      </c>
      <c r="EB31" s="203">
        <f t="shared" si="64"/>
        <v>8</v>
      </c>
      <c r="EC31" s="203">
        <f t="shared" si="64"/>
        <v>8</v>
      </c>
      <c r="ED31" s="203">
        <f t="shared" si="64"/>
        <v>8</v>
      </c>
      <c r="EE31" s="203">
        <f t="shared" si="64"/>
        <v>8</v>
      </c>
      <c r="EF31" s="203">
        <f t="shared" si="64"/>
        <v>8</v>
      </c>
      <c r="EG31" s="203">
        <f t="shared" si="64"/>
        <v>8</v>
      </c>
      <c r="EH31" s="262">
        <f t="shared" si="64"/>
        <v>8</v>
      </c>
      <c r="EI31" s="203">
        <f t="shared" si="64"/>
        <v>8</v>
      </c>
      <c r="EJ31" s="203">
        <f t="shared" si="64"/>
        <v>8</v>
      </c>
      <c r="EK31" s="203">
        <f t="shared" si="64"/>
        <v>8</v>
      </c>
      <c r="EL31" s="203">
        <f t="shared" si="64"/>
        <v>8</v>
      </c>
      <c r="EM31" s="203">
        <f t="shared" si="64"/>
        <v>8</v>
      </c>
      <c r="EN31" s="203">
        <f t="shared" si="64"/>
        <v>8</v>
      </c>
      <c r="EO31" s="203">
        <f t="shared" si="64"/>
        <v>8</v>
      </c>
      <c r="EP31" s="203">
        <f t="shared" si="64"/>
        <v>8</v>
      </c>
      <c r="EQ31" s="203">
        <f t="shared" si="64"/>
        <v>8</v>
      </c>
      <c r="ER31" s="203">
        <f t="shared" si="64"/>
        <v>8</v>
      </c>
      <c r="ES31" s="203">
        <f t="shared" si="64"/>
        <v>8</v>
      </c>
      <c r="ET31" s="166">
        <f t="shared" si="64"/>
        <v>8</v>
      </c>
      <c r="EU31" s="243"/>
    </row>
    <row r="32" spans="1:151" ht="14.25" thickBot="1">
      <c r="A32" s="42"/>
      <c r="B32" s="43"/>
      <c r="C32" s="44" t="s">
        <v>5</v>
      </c>
      <c r="D32" s="16"/>
      <c r="E32" s="17"/>
      <c r="H32" s="18"/>
      <c r="I32" s="17"/>
      <c r="M32" s="17"/>
      <c r="P32" s="18"/>
      <c r="Q32" s="33"/>
      <c r="R32" s="34"/>
      <c r="S32" s="34"/>
      <c r="U32" s="18"/>
      <c r="V32" s="24"/>
      <c r="W32" s="22"/>
      <c r="X32" s="22"/>
      <c r="Y32" s="60"/>
      <c r="Z32" s="60"/>
      <c r="AA32" s="22"/>
      <c r="AB32" s="22"/>
      <c r="AC32" s="19">
        <v>1</v>
      </c>
      <c r="AD32" s="24">
        <v>1</v>
      </c>
      <c r="AE32" s="22">
        <v>2</v>
      </c>
      <c r="AF32" s="22">
        <v>2</v>
      </c>
      <c r="AG32" s="25">
        <v>2</v>
      </c>
      <c r="AH32" s="106">
        <f>AG32</f>
        <v>2</v>
      </c>
      <c r="AI32" s="94">
        <v>3</v>
      </c>
      <c r="AJ32" s="94">
        <v>3</v>
      </c>
      <c r="AK32" s="94">
        <v>3</v>
      </c>
      <c r="AL32" s="94">
        <v>3</v>
      </c>
      <c r="AM32" s="94">
        <v>3</v>
      </c>
      <c r="AN32" s="94">
        <v>3</v>
      </c>
      <c r="AO32" s="94">
        <v>3</v>
      </c>
      <c r="AP32" s="94">
        <v>3</v>
      </c>
      <c r="AQ32" s="94">
        <v>4</v>
      </c>
      <c r="AR32" s="94">
        <v>4</v>
      </c>
      <c r="AS32" s="129">
        <v>5</v>
      </c>
      <c r="AT32" s="117">
        <v>5</v>
      </c>
      <c r="AU32" s="94">
        <v>5</v>
      </c>
      <c r="AV32" s="94">
        <v>5</v>
      </c>
      <c r="AW32" s="94">
        <v>5</v>
      </c>
      <c r="AX32" s="94">
        <v>5</v>
      </c>
      <c r="AY32" s="94">
        <v>5</v>
      </c>
      <c r="AZ32" s="94">
        <v>5</v>
      </c>
      <c r="BA32" s="94">
        <v>5</v>
      </c>
      <c r="BB32" s="94">
        <v>5</v>
      </c>
      <c r="BC32" s="94">
        <v>5</v>
      </c>
      <c r="BD32" s="94">
        <v>5</v>
      </c>
      <c r="BE32" s="94">
        <v>5</v>
      </c>
      <c r="BF32" s="129">
        <v>5</v>
      </c>
      <c r="BG32" s="117">
        <v>5</v>
      </c>
      <c r="BH32" s="94">
        <v>5</v>
      </c>
      <c r="BI32" s="94">
        <v>5</v>
      </c>
      <c r="BJ32" s="94">
        <v>5</v>
      </c>
      <c r="BK32" s="94">
        <v>5</v>
      </c>
      <c r="BL32" s="94">
        <v>5</v>
      </c>
      <c r="BM32" s="94">
        <v>5</v>
      </c>
      <c r="BN32" s="94">
        <v>5</v>
      </c>
      <c r="BO32" s="94">
        <v>5</v>
      </c>
      <c r="BP32" s="94">
        <v>5</v>
      </c>
      <c r="BQ32" s="94">
        <v>5</v>
      </c>
      <c r="BR32" s="94">
        <v>5</v>
      </c>
      <c r="BS32" s="94">
        <v>5</v>
      </c>
      <c r="BT32" s="129">
        <v>5</v>
      </c>
      <c r="BU32" s="117">
        <v>5</v>
      </c>
      <c r="BV32" s="94">
        <v>5</v>
      </c>
      <c r="BW32" s="94">
        <v>5</v>
      </c>
      <c r="BX32" s="94">
        <v>5</v>
      </c>
      <c r="BY32" s="94">
        <v>5</v>
      </c>
      <c r="BZ32" s="94">
        <v>5</v>
      </c>
      <c r="CA32" s="159">
        <v>5</v>
      </c>
      <c r="CB32" s="94">
        <v>5</v>
      </c>
      <c r="CC32" s="94">
        <v>5</v>
      </c>
      <c r="CD32" s="94">
        <v>6</v>
      </c>
      <c r="CE32" s="94">
        <v>6</v>
      </c>
      <c r="CF32" s="94">
        <v>6</v>
      </c>
      <c r="CG32" s="94">
        <v>6</v>
      </c>
      <c r="CH32" s="94">
        <v>6</v>
      </c>
      <c r="CI32" s="174">
        <v>6</v>
      </c>
      <c r="CJ32" s="94">
        <v>6</v>
      </c>
      <c r="CK32" s="94">
        <v>6</v>
      </c>
      <c r="CL32" s="94">
        <v>6</v>
      </c>
      <c r="CM32" s="94">
        <v>7</v>
      </c>
      <c r="CN32" s="94">
        <v>7</v>
      </c>
      <c r="CO32" s="94">
        <v>7</v>
      </c>
      <c r="CP32" s="94">
        <v>7</v>
      </c>
      <c r="CQ32" s="94">
        <v>7</v>
      </c>
      <c r="CR32" s="94">
        <v>7</v>
      </c>
      <c r="CS32" s="94">
        <v>7</v>
      </c>
      <c r="CT32" s="94">
        <v>7</v>
      </c>
      <c r="CU32" s="174">
        <v>7</v>
      </c>
      <c r="CV32" s="94">
        <v>7</v>
      </c>
      <c r="CW32" s="194">
        <v>7</v>
      </c>
      <c r="CX32" s="94">
        <v>7</v>
      </c>
      <c r="CY32" s="94">
        <v>7</v>
      </c>
      <c r="CZ32" s="94">
        <v>7</v>
      </c>
      <c r="DA32" s="94">
        <v>7</v>
      </c>
      <c r="DB32" s="94">
        <v>7</v>
      </c>
      <c r="DC32" s="94">
        <v>7</v>
      </c>
      <c r="DD32" s="94">
        <v>7</v>
      </c>
      <c r="DE32" s="94">
        <v>7</v>
      </c>
      <c r="DF32" s="94">
        <v>7</v>
      </c>
      <c r="DG32" s="94">
        <v>7</v>
      </c>
      <c r="DH32" s="94">
        <v>7</v>
      </c>
      <c r="DI32" s="94">
        <v>7</v>
      </c>
      <c r="DJ32" s="94">
        <v>8</v>
      </c>
      <c r="DK32" s="94">
        <v>8</v>
      </c>
      <c r="DL32" s="94">
        <v>8</v>
      </c>
      <c r="DM32" s="94">
        <v>8</v>
      </c>
      <c r="DN32" s="94">
        <v>8</v>
      </c>
      <c r="DO32" s="94">
        <v>8</v>
      </c>
      <c r="DP32" s="94">
        <v>8</v>
      </c>
      <c r="DQ32" s="94">
        <v>8</v>
      </c>
      <c r="DR32" s="94">
        <v>8</v>
      </c>
      <c r="DS32" s="94">
        <v>8</v>
      </c>
      <c r="DT32" s="94">
        <v>8</v>
      </c>
      <c r="DU32" s="94">
        <v>8</v>
      </c>
      <c r="DV32" s="94">
        <v>8</v>
      </c>
      <c r="DW32" s="94">
        <v>8</v>
      </c>
      <c r="DX32" s="94">
        <v>8</v>
      </c>
      <c r="DY32" s="94">
        <v>8</v>
      </c>
      <c r="DZ32" s="94">
        <v>8</v>
      </c>
      <c r="EA32" s="94">
        <v>8</v>
      </c>
      <c r="EB32" s="94">
        <v>8</v>
      </c>
      <c r="EC32" s="94">
        <v>8</v>
      </c>
      <c r="ED32" s="94">
        <v>8</v>
      </c>
      <c r="EE32" s="94">
        <v>8</v>
      </c>
      <c r="EF32" s="94">
        <v>8</v>
      </c>
      <c r="EG32" s="94">
        <v>8</v>
      </c>
      <c r="EH32" s="254">
        <v>8</v>
      </c>
      <c r="EI32" s="94">
        <v>8</v>
      </c>
      <c r="EJ32" s="94">
        <v>8</v>
      </c>
      <c r="EK32" s="94">
        <v>8</v>
      </c>
      <c r="EL32" s="94">
        <v>8</v>
      </c>
      <c r="EM32" s="94">
        <v>8</v>
      </c>
      <c r="EN32" s="94">
        <v>8</v>
      </c>
      <c r="EO32" s="94">
        <v>8</v>
      </c>
      <c r="EP32" s="94">
        <v>8</v>
      </c>
      <c r="EQ32" s="94">
        <v>8</v>
      </c>
      <c r="ER32" s="94">
        <v>8</v>
      </c>
      <c r="ES32" s="94">
        <v>8</v>
      </c>
      <c r="ET32" s="159">
        <v>8</v>
      </c>
      <c r="EU32" s="224"/>
    </row>
    <row r="33" spans="1:151" ht="14.25" thickTop="1">
      <c r="A33" s="1" t="s">
        <v>39</v>
      </c>
      <c r="B33" s="2" t="s">
        <v>40</v>
      </c>
      <c r="C33" s="3"/>
      <c r="D33" s="61"/>
      <c r="E33" s="62"/>
      <c r="F33" s="63"/>
      <c r="G33" s="63"/>
      <c r="H33" s="64"/>
      <c r="I33" s="62"/>
      <c r="J33" s="63"/>
      <c r="K33" s="63"/>
      <c r="L33" s="63"/>
      <c r="M33" s="62"/>
      <c r="N33" s="63"/>
      <c r="O33" s="63"/>
      <c r="P33" s="64"/>
      <c r="Q33" s="65"/>
      <c r="R33" s="66"/>
      <c r="S33" s="66"/>
      <c r="T33" s="63"/>
      <c r="U33" s="64"/>
      <c r="V33" s="67"/>
      <c r="W33" s="68"/>
      <c r="X33" s="68"/>
      <c r="Y33" s="69"/>
      <c r="Z33" s="69"/>
      <c r="AA33" s="68"/>
      <c r="AB33" s="68"/>
      <c r="AC33" s="83"/>
      <c r="AD33" s="67"/>
      <c r="AE33" s="68"/>
      <c r="AF33" s="68"/>
      <c r="AG33" s="145"/>
      <c r="AH33" s="146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8"/>
      <c r="AT33" s="149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8"/>
      <c r="BG33" s="149"/>
      <c r="BH33" s="147"/>
      <c r="BI33" s="147"/>
      <c r="BJ33" s="147"/>
      <c r="BK33" s="147"/>
      <c r="BL33" s="150">
        <f aca="true" t="shared" si="65" ref="BL33:CV33">BL34</f>
        <v>18</v>
      </c>
      <c r="BM33" s="150">
        <f t="shared" si="65"/>
        <v>18</v>
      </c>
      <c r="BN33" s="150">
        <f t="shared" si="65"/>
        <v>18</v>
      </c>
      <c r="BO33" s="150">
        <f t="shared" si="65"/>
        <v>18</v>
      </c>
      <c r="BP33" s="150">
        <f t="shared" si="65"/>
        <v>19</v>
      </c>
      <c r="BQ33" s="150">
        <f t="shared" si="65"/>
        <v>19</v>
      </c>
      <c r="BR33" s="150">
        <f t="shared" si="65"/>
        <v>19</v>
      </c>
      <c r="BS33" s="150">
        <f t="shared" si="65"/>
        <v>19</v>
      </c>
      <c r="BT33" s="155">
        <f t="shared" si="65"/>
        <v>19</v>
      </c>
      <c r="BU33" s="154">
        <f t="shared" si="65"/>
        <v>19</v>
      </c>
      <c r="BV33" s="150">
        <f t="shared" si="65"/>
        <v>19</v>
      </c>
      <c r="BW33" s="150">
        <f t="shared" si="65"/>
        <v>19</v>
      </c>
      <c r="BX33" s="150">
        <f t="shared" si="65"/>
        <v>19</v>
      </c>
      <c r="BY33" s="150">
        <f t="shared" si="65"/>
        <v>19</v>
      </c>
      <c r="BZ33" s="150">
        <f t="shared" si="65"/>
        <v>19</v>
      </c>
      <c r="CA33" s="167">
        <f t="shared" si="65"/>
        <v>19</v>
      </c>
      <c r="CB33" s="150">
        <f t="shared" si="65"/>
        <v>20</v>
      </c>
      <c r="CC33" s="150">
        <f t="shared" si="65"/>
        <v>21</v>
      </c>
      <c r="CD33" s="150">
        <f t="shared" si="65"/>
        <v>21</v>
      </c>
      <c r="CE33" s="150">
        <f t="shared" si="65"/>
        <v>22</v>
      </c>
      <c r="CF33" s="150">
        <f t="shared" si="65"/>
        <v>22</v>
      </c>
      <c r="CG33" s="150">
        <f t="shared" si="65"/>
        <v>25</v>
      </c>
      <c r="CH33" s="150">
        <f t="shared" si="65"/>
        <v>27</v>
      </c>
      <c r="CI33" s="182">
        <f t="shared" si="65"/>
        <v>28</v>
      </c>
      <c r="CJ33" s="150">
        <f t="shared" si="65"/>
        <v>28</v>
      </c>
      <c r="CK33" s="150">
        <f t="shared" si="65"/>
        <v>28</v>
      </c>
      <c r="CL33" s="150">
        <f t="shared" si="65"/>
        <v>28</v>
      </c>
      <c r="CM33" s="150">
        <f t="shared" si="65"/>
        <v>29</v>
      </c>
      <c r="CN33" s="150">
        <f t="shared" si="65"/>
        <v>29</v>
      </c>
      <c r="CO33" s="150">
        <f t="shared" si="65"/>
        <v>30</v>
      </c>
      <c r="CP33" s="150">
        <f t="shared" si="65"/>
        <v>31</v>
      </c>
      <c r="CQ33" s="150">
        <f t="shared" si="65"/>
        <v>31</v>
      </c>
      <c r="CR33" s="150">
        <f t="shared" si="65"/>
        <v>31</v>
      </c>
      <c r="CS33" s="150">
        <f t="shared" si="65"/>
        <v>31</v>
      </c>
      <c r="CT33" s="150">
        <f t="shared" si="65"/>
        <v>32</v>
      </c>
      <c r="CU33" s="182">
        <f t="shared" si="65"/>
        <v>36</v>
      </c>
      <c r="CV33" s="150">
        <f t="shared" si="65"/>
        <v>37</v>
      </c>
      <c r="CW33" s="198">
        <f aca="true" t="shared" si="66" ref="CW33:DQ33">CW34</f>
        <v>38</v>
      </c>
      <c r="CX33" s="198">
        <f t="shared" si="66"/>
        <v>38</v>
      </c>
      <c r="CY33" s="198">
        <f t="shared" si="66"/>
        <v>38</v>
      </c>
      <c r="CZ33" s="198">
        <f t="shared" si="66"/>
        <v>38</v>
      </c>
      <c r="DA33" s="198">
        <f t="shared" si="66"/>
        <v>38</v>
      </c>
      <c r="DB33" s="198">
        <f t="shared" si="66"/>
        <v>38</v>
      </c>
      <c r="DC33" s="198">
        <f t="shared" si="66"/>
        <v>40</v>
      </c>
      <c r="DD33" s="198">
        <f t="shared" si="66"/>
        <v>40</v>
      </c>
      <c r="DE33" s="198">
        <f t="shared" si="66"/>
        <v>40</v>
      </c>
      <c r="DF33" s="198">
        <f t="shared" si="66"/>
        <v>41</v>
      </c>
      <c r="DG33" s="198">
        <f t="shared" si="66"/>
        <v>43</v>
      </c>
      <c r="DH33" s="198">
        <f t="shared" si="66"/>
        <v>45</v>
      </c>
      <c r="DI33" s="198">
        <f t="shared" si="66"/>
        <v>45</v>
      </c>
      <c r="DJ33" s="198">
        <f t="shared" si="66"/>
        <v>46</v>
      </c>
      <c r="DK33" s="198">
        <f t="shared" si="66"/>
        <v>46</v>
      </c>
      <c r="DL33" s="198">
        <f t="shared" si="66"/>
        <v>46</v>
      </c>
      <c r="DM33" s="198">
        <f t="shared" si="66"/>
        <v>46</v>
      </c>
      <c r="DN33" s="198">
        <f t="shared" si="66"/>
        <v>46</v>
      </c>
      <c r="DO33" s="198">
        <f t="shared" si="66"/>
        <v>46</v>
      </c>
      <c r="DP33" s="198">
        <f t="shared" si="66"/>
        <v>46</v>
      </c>
      <c r="DQ33" s="198">
        <f t="shared" si="66"/>
        <v>46</v>
      </c>
      <c r="DR33" s="198">
        <f aca="true" t="shared" si="67" ref="DR33:DY33">DR34+DR35</f>
        <v>46</v>
      </c>
      <c r="DS33" s="198">
        <f t="shared" si="67"/>
        <v>47</v>
      </c>
      <c r="DT33" s="198">
        <f t="shared" si="67"/>
        <v>47</v>
      </c>
      <c r="DU33" s="198">
        <f t="shared" si="67"/>
        <v>51</v>
      </c>
      <c r="DV33" s="198">
        <f t="shared" si="67"/>
        <v>54</v>
      </c>
      <c r="DW33" s="198">
        <f t="shared" si="67"/>
        <v>54</v>
      </c>
      <c r="DX33" s="198">
        <f t="shared" si="67"/>
        <v>54</v>
      </c>
      <c r="DY33" s="198">
        <f t="shared" si="67"/>
        <v>53</v>
      </c>
      <c r="DZ33" s="198">
        <f aca="true" t="shared" si="68" ref="DZ33:EE33">DZ34+DZ35</f>
        <v>54</v>
      </c>
      <c r="EA33" s="198">
        <f t="shared" si="68"/>
        <v>54</v>
      </c>
      <c r="EB33" s="198">
        <f t="shared" si="68"/>
        <v>54</v>
      </c>
      <c r="EC33" s="198">
        <f t="shared" si="68"/>
        <v>55</v>
      </c>
      <c r="ED33" s="198">
        <f t="shared" si="68"/>
        <v>56</v>
      </c>
      <c r="EE33" s="198">
        <f t="shared" si="68"/>
        <v>59</v>
      </c>
      <c r="EF33" s="198">
        <f aca="true" t="shared" si="69" ref="EF33:EK33">EF34+EF35</f>
        <v>59</v>
      </c>
      <c r="EG33" s="198">
        <f t="shared" si="69"/>
        <v>60</v>
      </c>
      <c r="EH33" s="263">
        <f t="shared" si="69"/>
        <v>60</v>
      </c>
      <c r="EI33" s="198">
        <f t="shared" si="69"/>
        <v>60</v>
      </c>
      <c r="EJ33" s="198">
        <f t="shared" si="69"/>
        <v>61</v>
      </c>
      <c r="EK33" s="198">
        <f t="shared" si="69"/>
        <v>61</v>
      </c>
      <c r="EL33" s="198">
        <f aca="true" t="shared" si="70" ref="EL33:EQ33">EL34+EL35</f>
        <v>62</v>
      </c>
      <c r="EM33" s="198">
        <f t="shared" si="70"/>
        <v>62</v>
      </c>
      <c r="EN33" s="198">
        <f t="shared" si="70"/>
        <v>62</v>
      </c>
      <c r="EO33" s="198">
        <f t="shared" si="70"/>
        <v>64</v>
      </c>
      <c r="EP33" s="198">
        <f t="shared" si="70"/>
        <v>64</v>
      </c>
      <c r="EQ33" s="198">
        <f t="shared" si="70"/>
        <v>64</v>
      </c>
      <c r="ER33" s="198">
        <f>ER34+ER35</f>
        <v>64</v>
      </c>
      <c r="ES33" s="198">
        <f>ES34+ES35</f>
        <v>64</v>
      </c>
      <c r="ET33" s="249">
        <f>ET34+ET35</f>
        <v>63</v>
      </c>
      <c r="EU33" s="245"/>
    </row>
    <row r="34" spans="1:151" ht="13.5">
      <c r="A34" s="14"/>
      <c r="B34" s="223"/>
      <c r="C34" s="15" t="s">
        <v>7</v>
      </c>
      <c r="D34" s="16"/>
      <c r="E34" s="17"/>
      <c r="F34" s="224"/>
      <c r="G34" s="224"/>
      <c r="H34" s="18"/>
      <c r="I34" s="17"/>
      <c r="J34" s="224"/>
      <c r="K34" s="224"/>
      <c r="L34" s="224"/>
      <c r="M34" s="17"/>
      <c r="N34" s="224"/>
      <c r="O34" s="224"/>
      <c r="P34" s="18"/>
      <c r="Q34" s="33"/>
      <c r="R34" s="225"/>
      <c r="S34" s="225"/>
      <c r="T34" s="224"/>
      <c r="U34" s="18"/>
      <c r="V34" s="24"/>
      <c r="W34" s="22"/>
      <c r="X34" s="22"/>
      <c r="Y34" s="60"/>
      <c r="Z34" s="60"/>
      <c r="AA34" s="22"/>
      <c r="AB34" s="22"/>
      <c r="AC34" s="19"/>
      <c r="AD34" s="24"/>
      <c r="AE34" s="22"/>
      <c r="AF34" s="22"/>
      <c r="AG34" s="25"/>
      <c r="AH34" s="106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129"/>
      <c r="AT34" s="117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129"/>
      <c r="BG34" s="117"/>
      <c r="BH34" s="94"/>
      <c r="BI34" s="94"/>
      <c r="BJ34" s="94"/>
      <c r="BK34" s="94"/>
      <c r="BL34" s="94">
        <v>18</v>
      </c>
      <c r="BM34" s="94">
        <v>18</v>
      </c>
      <c r="BN34" s="94">
        <v>18</v>
      </c>
      <c r="BO34" s="94">
        <v>18</v>
      </c>
      <c r="BP34" s="94">
        <v>19</v>
      </c>
      <c r="BQ34" s="94">
        <v>19</v>
      </c>
      <c r="BR34" s="94">
        <v>19</v>
      </c>
      <c r="BS34" s="94">
        <v>19</v>
      </c>
      <c r="BT34" s="129">
        <v>19</v>
      </c>
      <c r="BU34" s="117">
        <v>19</v>
      </c>
      <c r="BV34" s="94">
        <v>19</v>
      </c>
      <c r="BW34" s="94">
        <v>19</v>
      </c>
      <c r="BX34" s="94">
        <v>19</v>
      </c>
      <c r="BY34" s="94">
        <v>19</v>
      </c>
      <c r="BZ34" s="94">
        <v>19</v>
      </c>
      <c r="CA34" s="159">
        <v>19</v>
      </c>
      <c r="CB34" s="94">
        <v>20</v>
      </c>
      <c r="CC34" s="94">
        <v>21</v>
      </c>
      <c r="CD34" s="94">
        <v>21</v>
      </c>
      <c r="CE34" s="94">
        <v>22</v>
      </c>
      <c r="CF34" s="94">
        <v>22</v>
      </c>
      <c r="CG34" s="94">
        <v>25</v>
      </c>
      <c r="CH34" s="94">
        <v>27</v>
      </c>
      <c r="CI34" s="174">
        <v>28</v>
      </c>
      <c r="CJ34" s="94">
        <v>28</v>
      </c>
      <c r="CK34" s="94">
        <v>28</v>
      </c>
      <c r="CL34" s="94">
        <v>28</v>
      </c>
      <c r="CM34" s="94">
        <v>29</v>
      </c>
      <c r="CN34" s="94">
        <v>29</v>
      </c>
      <c r="CO34" s="94">
        <v>30</v>
      </c>
      <c r="CP34" s="94">
        <v>31</v>
      </c>
      <c r="CQ34" s="94">
        <v>31</v>
      </c>
      <c r="CR34" s="94">
        <v>31</v>
      </c>
      <c r="CS34" s="94">
        <v>31</v>
      </c>
      <c r="CT34" s="94">
        <v>32</v>
      </c>
      <c r="CU34" s="174">
        <v>36</v>
      </c>
      <c r="CV34" s="94">
        <v>37</v>
      </c>
      <c r="CW34" s="194">
        <v>38</v>
      </c>
      <c r="CX34" s="94">
        <v>38</v>
      </c>
      <c r="CY34" s="94">
        <v>38</v>
      </c>
      <c r="CZ34" s="94">
        <v>38</v>
      </c>
      <c r="DA34" s="94">
        <v>38</v>
      </c>
      <c r="DB34" s="94">
        <v>38</v>
      </c>
      <c r="DC34" s="94">
        <v>40</v>
      </c>
      <c r="DD34" s="94">
        <v>40</v>
      </c>
      <c r="DE34" s="94">
        <v>40</v>
      </c>
      <c r="DF34" s="94">
        <v>41</v>
      </c>
      <c r="DG34" s="94">
        <v>43</v>
      </c>
      <c r="DH34" s="94">
        <v>45</v>
      </c>
      <c r="DI34" s="94">
        <v>45</v>
      </c>
      <c r="DJ34" s="94">
        <v>46</v>
      </c>
      <c r="DK34" s="94">
        <v>46</v>
      </c>
      <c r="DL34" s="94">
        <v>46</v>
      </c>
      <c r="DM34" s="94">
        <v>46</v>
      </c>
      <c r="DN34" s="94">
        <v>46</v>
      </c>
      <c r="DO34" s="94">
        <v>46</v>
      </c>
      <c r="DP34" s="94">
        <v>46</v>
      </c>
      <c r="DQ34" s="94">
        <v>46</v>
      </c>
      <c r="DR34" s="94">
        <v>46</v>
      </c>
      <c r="DS34" s="94">
        <v>46</v>
      </c>
      <c r="DT34" s="94">
        <v>46</v>
      </c>
      <c r="DU34" s="94">
        <v>50</v>
      </c>
      <c r="DV34" s="94">
        <v>52</v>
      </c>
      <c r="DW34" s="94">
        <v>52</v>
      </c>
      <c r="DX34" s="94">
        <v>52</v>
      </c>
      <c r="DY34" s="94">
        <v>51</v>
      </c>
      <c r="DZ34" s="94">
        <v>51</v>
      </c>
      <c r="EA34" s="94">
        <v>51</v>
      </c>
      <c r="EB34" s="94">
        <v>51</v>
      </c>
      <c r="EC34" s="94">
        <v>52</v>
      </c>
      <c r="ED34" s="94">
        <v>53</v>
      </c>
      <c r="EE34" s="94">
        <v>53</v>
      </c>
      <c r="EF34" s="94">
        <v>53</v>
      </c>
      <c r="EG34" s="94">
        <v>54</v>
      </c>
      <c r="EH34" s="254">
        <v>54</v>
      </c>
      <c r="EI34" s="94">
        <v>54</v>
      </c>
      <c r="EJ34" s="94">
        <v>55</v>
      </c>
      <c r="EK34" s="94">
        <v>55</v>
      </c>
      <c r="EL34" s="94">
        <v>55</v>
      </c>
      <c r="EM34" s="94">
        <v>55</v>
      </c>
      <c r="EN34" s="94">
        <v>55</v>
      </c>
      <c r="EO34" s="94">
        <v>55</v>
      </c>
      <c r="EP34" s="94">
        <v>55</v>
      </c>
      <c r="EQ34" s="94">
        <v>55</v>
      </c>
      <c r="ER34" s="94">
        <v>55</v>
      </c>
      <c r="ES34" s="94">
        <v>55</v>
      </c>
      <c r="ET34" s="159">
        <v>54</v>
      </c>
      <c r="EU34" s="224"/>
    </row>
    <row r="35" spans="1:151" ht="14.25" thickBot="1">
      <c r="A35" s="43"/>
      <c r="B35" s="43"/>
      <c r="C35" s="44" t="s">
        <v>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71"/>
      <c r="R35" s="71"/>
      <c r="S35" s="71"/>
      <c r="T35" s="47"/>
      <c r="U35" s="47"/>
      <c r="V35" s="85"/>
      <c r="W35" s="23"/>
      <c r="X35" s="23"/>
      <c r="Y35" s="72"/>
      <c r="Z35" s="72"/>
      <c r="AA35" s="23"/>
      <c r="AB35" s="23"/>
      <c r="AC35" s="73"/>
      <c r="AD35" s="21"/>
      <c r="AE35" s="23"/>
      <c r="AF35" s="23"/>
      <c r="AG35" s="48"/>
      <c r="AH35" s="141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/>
      <c r="AT35" s="144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3"/>
      <c r="BG35" s="144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3"/>
      <c r="BU35" s="144"/>
      <c r="BV35" s="142"/>
      <c r="BW35" s="142"/>
      <c r="BX35" s="142"/>
      <c r="BY35" s="142"/>
      <c r="BZ35" s="142"/>
      <c r="CA35" s="168"/>
      <c r="CB35" s="142"/>
      <c r="CC35" s="142"/>
      <c r="CD35" s="142"/>
      <c r="CE35" s="142"/>
      <c r="CF35" s="142"/>
      <c r="CG35" s="142"/>
      <c r="CH35" s="142"/>
      <c r="CI35" s="183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83"/>
      <c r="CV35" s="142"/>
      <c r="CW35" s="199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>
        <v>1</v>
      </c>
      <c r="DT35" s="142">
        <v>1</v>
      </c>
      <c r="DU35" s="142">
        <v>1</v>
      </c>
      <c r="DV35" s="142">
        <v>2</v>
      </c>
      <c r="DW35" s="142">
        <v>2</v>
      </c>
      <c r="DX35" s="142">
        <v>2</v>
      </c>
      <c r="DY35" s="142">
        <v>2</v>
      </c>
      <c r="DZ35" s="142">
        <v>3</v>
      </c>
      <c r="EA35" s="142">
        <v>3</v>
      </c>
      <c r="EB35" s="142">
        <v>3</v>
      </c>
      <c r="EC35" s="142">
        <v>3</v>
      </c>
      <c r="ED35" s="142">
        <v>3</v>
      </c>
      <c r="EE35" s="142">
        <v>6</v>
      </c>
      <c r="EF35" s="142">
        <v>6</v>
      </c>
      <c r="EG35" s="142">
        <v>6</v>
      </c>
      <c r="EH35" s="264">
        <v>6</v>
      </c>
      <c r="EI35" s="142">
        <v>6</v>
      </c>
      <c r="EJ35" s="142">
        <v>6</v>
      </c>
      <c r="EK35" s="142">
        <v>6</v>
      </c>
      <c r="EL35" s="142">
        <v>7</v>
      </c>
      <c r="EM35" s="142">
        <v>7</v>
      </c>
      <c r="EN35" s="142">
        <v>7</v>
      </c>
      <c r="EO35" s="142">
        <v>9</v>
      </c>
      <c r="EP35" s="142">
        <v>9</v>
      </c>
      <c r="EQ35" s="142">
        <v>9</v>
      </c>
      <c r="ER35" s="142">
        <v>9</v>
      </c>
      <c r="ES35" s="142">
        <v>9</v>
      </c>
      <c r="ET35" s="168">
        <v>9</v>
      </c>
      <c r="EU35" s="224"/>
    </row>
    <row r="36" spans="1:151" ht="14.25" thickTop="1">
      <c r="A36" s="1" t="s">
        <v>41</v>
      </c>
      <c r="B36" s="2" t="s">
        <v>42</v>
      </c>
      <c r="C36" s="3"/>
      <c r="D36" s="61"/>
      <c r="E36" s="62"/>
      <c r="F36" s="63"/>
      <c r="G36" s="63"/>
      <c r="H36" s="64"/>
      <c r="I36" s="62"/>
      <c r="J36" s="63"/>
      <c r="K36" s="63"/>
      <c r="L36" s="63"/>
      <c r="M36" s="62"/>
      <c r="N36" s="63"/>
      <c r="O36" s="63"/>
      <c r="P36" s="64"/>
      <c r="Q36" s="65"/>
      <c r="R36" s="66"/>
      <c r="S36" s="66"/>
      <c r="T36" s="63"/>
      <c r="U36" s="64"/>
      <c r="V36" s="67"/>
      <c r="W36" s="68"/>
      <c r="X36" s="68"/>
      <c r="Y36" s="69"/>
      <c r="Z36" s="69"/>
      <c r="AA36" s="68"/>
      <c r="AB36" s="68"/>
      <c r="AC36" s="83"/>
      <c r="AD36" s="67"/>
      <c r="AE36" s="68"/>
      <c r="AF36" s="68"/>
      <c r="AG36" s="145"/>
      <c r="AH36" s="146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8"/>
      <c r="AT36" s="149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8"/>
      <c r="BG36" s="149"/>
      <c r="BH36" s="147"/>
      <c r="BI36" s="147"/>
      <c r="BJ36" s="147"/>
      <c r="BK36" s="147"/>
      <c r="BL36" s="150"/>
      <c r="BM36" s="150"/>
      <c r="BN36" s="150"/>
      <c r="BO36" s="150"/>
      <c r="BP36" s="150"/>
      <c r="BQ36" s="150"/>
      <c r="BR36" s="150"/>
      <c r="BS36" s="150"/>
      <c r="BT36" s="155"/>
      <c r="BU36" s="154"/>
      <c r="BV36" s="150"/>
      <c r="BW36" s="150"/>
      <c r="BX36" s="150"/>
      <c r="BY36" s="150"/>
      <c r="BZ36" s="150">
        <v>1</v>
      </c>
      <c r="CA36" s="167">
        <v>1</v>
      </c>
      <c r="CB36" s="150">
        <v>2</v>
      </c>
      <c r="CC36" s="150">
        <v>2</v>
      </c>
      <c r="CD36" s="150">
        <v>2</v>
      </c>
      <c r="CE36" s="150">
        <v>2</v>
      </c>
      <c r="CF36" s="150">
        <v>2</v>
      </c>
      <c r="CG36" s="150">
        <v>2</v>
      </c>
      <c r="CH36" s="150">
        <f aca="true" t="shared" si="71" ref="CH36:CS36">CH38</f>
        <v>0</v>
      </c>
      <c r="CI36" s="182">
        <f t="shared" si="71"/>
        <v>0</v>
      </c>
      <c r="CJ36" s="150">
        <f t="shared" si="71"/>
        <v>0</v>
      </c>
      <c r="CK36" s="150">
        <f t="shared" si="71"/>
        <v>0</v>
      </c>
      <c r="CL36" s="150">
        <f t="shared" si="71"/>
        <v>0</v>
      </c>
      <c r="CM36" s="150">
        <f t="shared" si="71"/>
        <v>0</v>
      </c>
      <c r="CN36" s="150">
        <f t="shared" si="71"/>
        <v>0</v>
      </c>
      <c r="CO36" s="150">
        <f t="shared" si="71"/>
        <v>0</v>
      </c>
      <c r="CP36" s="150">
        <f t="shared" si="71"/>
        <v>0</v>
      </c>
      <c r="CQ36" s="150">
        <f t="shared" si="71"/>
        <v>0</v>
      </c>
      <c r="CR36" s="150">
        <f t="shared" si="71"/>
        <v>0</v>
      </c>
      <c r="CS36" s="150">
        <f t="shared" si="71"/>
        <v>0</v>
      </c>
      <c r="CT36" s="150">
        <v>4</v>
      </c>
      <c r="CU36" s="182">
        <v>4</v>
      </c>
      <c r="CV36" s="150">
        <v>4</v>
      </c>
      <c r="CW36" s="198">
        <v>4</v>
      </c>
      <c r="CX36" s="150">
        <v>4</v>
      </c>
      <c r="CY36" s="150">
        <v>4</v>
      </c>
      <c r="CZ36" s="150">
        <v>4</v>
      </c>
      <c r="DA36" s="150">
        <v>4</v>
      </c>
      <c r="DB36" s="150">
        <v>4</v>
      </c>
      <c r="DC36" s="150">
        <v>4</v>
      </c>
      <c r="DD36" s="150">
        <v>4</v>
      </c>
      <c r="DE36" s="150">
        <v>4</v>
      </c>
      <c r="DF36" s="150">
        <f>SUM(DF37:DF38)</f>
        <v>5</v>
      </c>
      <c r="DG36" s="150">
        <f>SUM(DG37:DG38)</f>
        <v>5</v>
      </c>
      <c r="DH36" s="150">
        <f aca="true" t="shared" si="72" ref="DH36:DM36">SUM(DH37:DH39)</f>
        <v>5</v>
      </c>
      <c r="DI36" s="150">
        <f t="shared" si="72"/>
        <v>7</v>
      </c>
      <c r="DJ36" s="150">
        <f t="shared" si="72"/>
        <v>9</v>
      </c>
      <c r="DK36" s="150">
        <f t="shared" si="72"/>
        <v>9</v>
      </c>
      <c r="DL36" s="150">
        <f t="shared" si="72"/>
        <v>9</v>
      </c>
      <c r="DM36" s="150">
        <f t="shared" si="72"/>
        <v>9</v>
      </c>
      <c r="DN36" s="150">
        <f aca="true" t="shared" si="73" ref="DN36:DS36">SUM(DN37:DN39)</f>
        <v>9</v>
      </c>
      <c r="DO36" s="150">
        <f t="shared" si="73"/>
        <v>10</v>
      </c>
      <c r="DP36" s="150">
        <f t="shared" si="73"/>
        <v>10</v>
      </c>
      <c r="DQ36" s="150">
        <f t="shared" si="73"/>
        <v>10</v>
      </c>
      <c r="DR36" s="150">
        <f t="shared" si="73"/>
        <v>11</v>
      </c>
      <c r="DS36" s="150">
        <f t="shared" si="73"/>
        <v>12</v>
      </c>
      <c r="DT36" s="150">
        <f aca="true" t="shared" si="74" ref="DT36:EB36">SUM(DT37:DT39)</f>
        <v>12</v>
      </c>
      <c r="DU36" s="150">
        <f t="shared" si="74"/>
        <v>12</v>
      </c>
      <c r="DV36" s="150">
        <f t="shared" si="74"/>
        <v>13</v>
      </c>
      <c r="DW36" s="150">
        <f t="shared" si="74"/>
        <v>14</v>
      </c>
      <c r="DX36" s="150">
        <f t="shared" si="74"/>
        <v>14</v>
      </c>
      <c r="DY36" s="150">
        <f t="shared" si="74"/>
        <v>14</v>
      </c>
      <c r="DZ36" s="150">
        <f t="shared" si="74"/>
        <v>14</v>
      </c>
      <c r="EA36" s="150">
        <f t="shared" si="74"/>
        <v>14</v>
      </c>
      <c r="EB36" s="150">
        <f t="shared" si="74"/>
        <v>14</v>
      </c>
      <c r="EC36" s="150">
        <f aca="true" t="shared" si="75" ref="EC36:EH36">SUM(EC37:EC39)</f>
        <v>14</v>
      </c>
      <c r="ED36" s="150">
        <f t="shared" si="75"/>
        <v>15</v>
      </c>
      <c r="EE36" s="150">
        <f t="shared" si="75"/>
        <v>15</v>
      </c>
      <c r="EF36" s="150">
        <f t="shared" si="75"/>
        <v>15</v>
      </c>
      <c r="EG36" s="150">
        <f t="shared" si="75"/>
        <v>15</v>
      </c>
      <c r="EH36" s="265">
        <f t="shared" si="75"/>
        <v>15</v>
      </c>
      <c r="EI36" s="150">
        <f aca="true" t="shared" si="76" ref="EI36:EN36">SUM(EI37:EI39)</f>
        <v>15</v>
      </c>
      <c r="EJ36" s="150">
        <f t="shared" si="76"/>
        <v>15</v>
      </c>
      <c r="EK36" s="150">
        <f t="shared" si="76"/>
        <v>15</v>
      </c>
      <c r="EL36" s="150">
        <f t="shared" si="76"/>
        <v>16</v>
      </c>
      <c r="EM36" s="150">
        <f t="shared" si="76"/>
        <v>16</v>
      </c>
      <c r="EN36" s="150">
        <f t="shared" si="76"/>
        <v>16</v>
      </c>
      <c r="EO36" s="150">
        <f aca="true" t="shared" si="77" ref="EO36:ET36">SUM(EO37:EO39)</f>
        <v>16</v>
      </c>
      <c r="EP36" s="150">
        <f t="shared" si="77"/>
        <v>17</v>
      </c>
      <c r="EQ36" s="150">
        <f t="shared" si="77"/>
        <v>17</v>
      </c>
      <c r="ER36" s="150">
        <f t="shared" si="77"/>
        <v>17</v>
      </c>
      <c r="ES36" s="150">
        <f t="shared" si="77"/>
        <v>17</v>
      </c>
      <c r="ET36" s="167">
        <f t="shared" si="77"/>
        <v>17</v>
      </c>
      <c r="EU36" s="246"/>
    </row>
    <row r="37" spans="1:151" ht="13.5">
      <c r="A37" s="14"/>
      <c r="B37" s="13"/>
      <c r="C37" s="15" t="s">
        <v>7</v>
      </c>
      <c r="D37" s="16"/>
      <c r="E37" s="17"/>
      <c r="H37" s="18"/>
      <c r="I37" s="17"/>
      <c r="M37" s="17"/>
      <c r="P37" s="18"/>
      <c r="Q37" s="33"/>
      <c r="R37" s="34"/>
      <c r="S37" s="34"/>
      <c r="U37" s="18"/>
      <c r="V37" s="24"/>
      <c r="W37" s="22"/>
      <c r="X37" s="22"/>
      <c r="Y37" s="60"/>
      <c r="Z37" s="60"/>
      <c r="AA37" s="22"/>
      <c r="AB37" s="22"/>
      <c r="AC37" s="19"/>
      <c r="AD37" s="24"/>
      <c r="AE37" s="22"/>
      <c r="AF37" s="22"/>
      <c r="AG37" s="25"/>
      <c r="AH37" s="106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129"/>
      <c r="AT37" s="117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129"/>
      <c r="BG37" s="117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129"/>
      <c r="BU37" s="117"/>
      <c r="BV37" s="94"/>
      <c r="BW37" s="94"/>
      <c r="BX37" s="94"/>
      <c r="BY37" s="94"/>
      <c r="BZ37" s="94">
        <v>1</v>
      </c>
      <c r="CA37" s="159">
        <v>1</v>
      </c>
      <c r="CB37" s="94">
        <v>2</v>
      </c>
      <c r="CC37" s="94">
        <v>2</v>
      </c>
      <c r="CD37" s="94">
        <v>2</v>
      </c>
      <c r="CE37" s="94">
        <v>2</v>
      </c>
      <c r="CF37" s="94">
        <v>2</v>
      </c>
      <c r="CG37" s="94">
        <v>2</v>
      </c>
      <c r="CH37" s="94">
        <v>3</v>
      </c>
      <c r="CI37" s="174">
        <v>3</v>
      </c>
      <c r="CJ37" s="94">
        <v>3</v>
      </c>
      <c r="CK37" s="94">
        <v>3</v>
      </c>
      <c r="CL37" s="94">
        <v>3</v>
      </c>
      <c r="CM37" s="94">
        <v>3</v>
      </c>
      <c r="CN37" s="94">
        <v>3</v>
      </c>
      <c r="CO37" s="94">
        <v>3</v>
      </c>
      <c r="CP37" s="94">
        <v>3</v>
      </c>
      <c r="CQ37" s="94">
        <v>3</v>
      </c>
      <c r="CR37" s="94">
        <v>3</v>
      </c>
      <c r="CS37" s="94">
        <v>3</v>
      </c>
      <c r="CT37" s="94">
        <v>4</v>
      </c>
      <c r="CU37" s="174">
        <v>4</v>
      </c>
      <c r="CV37" s="94">
        <v>4</v>
      </c>
      <c r="CW37" s="194">
        <v>4</v>
      </c>
      <c r="CX37" s="94">
        <v>4</v>
      </c>
      <c r="CY37" s="94">
        <v>4</v>
      </c>
      <c r="CZ37" s="94">
        <v>4</v>
      </c>
      <c r="DA37" s="94">
        <v>4</v>
      </c>
      <c r="DB37" s="94">
        <v>4</v>
      </c>
      <c r="DC37" s="94">
        <v>4</v>
      </c>
      <c r="DD37" s="94">
        <v>4</v>
      </c>
      <c r="DE37" s="94">
        <v>4</v>
      </c>
      <c r="DF37" s="94">
        <v>4</v>
      </c>
      <c r="DG37" s="94">
        <v>4</v>
      </c>
      <c r="DH37" s="94">
        <v>4</v>
      </c>
      <c r="DI37" s="94">
        <v>5</v>
      </c>
      <c r="DJ37" s="94">
        <v>5</v>
      </c>
      <c r="DK37" s="94">
        <v>5</v>
      </c>
      <c r="DL37" s="94">
        <v>5</v>
      </c>
      <c r="DM37" s="94">
        <v>5</v>
      </c>
      <c r="DN37" s="94">
        <v>5</v>
      </c>
      <c r="DO37" s="94">
        <v>5</v>
      </c>
      <c r="DP37" s="94">
        <v>5</v>
      </c>
      <c r="DQ37" s="94">
        <v>5</v>
      </c>
      <c r="DR37" s="94">
        <v>6</v>
      </c>
      <c r="DS37" s="94">
        <v>6</v>
      </c>
      <c r="DT37" s="94">
        <v>6</v>
      </c>
      <c r="DU37" s="94">
        <v>6</v>
      </c>
      <c r="DV37" s="94">
        <v>7</v>
      </c>
      <c r="DW37" s="94">
        <v>7</v>
      </c>
      <c r="DX37" s="94">
        <v>7</v>
      </c>
      <c r="DY37" s="94">
        <v>7</v>
      </c>
      <c r="DZ37" s="94">
        <v>7</v>
      </c>
      <c r="EA37" s="94">
        <v>7</v>
      </c>
      <c r="EB37" s="94">
        <v>7</v>
      </c>
      <c r="EC37" s="94">
        <v>7</v>
      </c>
      <c r="ED37" s="94">
        <v>8</v>
      </c>
      <c r="EE37" s="94">
        <v>8</v>
      </c>
      <c r="EF37" s="94">
        <v>8</v>
      </c>
      <c r="EG37" s="94">
        <v>8</v>
      </c>
      <c r="EH37" s="254">
        <v>8</v>
      </c>
      <c r="EI37" s="94">
        <v>8</v>
      </c>
      <c r="EJ37" s="94">
        <v>8</v>
      </c>
      <c r="EK37" s="94">
        <v>8</v>
      </c>
      <c r="EL37" s="94">
        <v>8</v>
      </c>
      <c r="EM37" s="94">
        <v>8</v>
      </c>
      <c r="EN37" s="94">
        <v>8</v>
      </c>
      <c r="EO37" s="94">
        <v>8</v>
      </c>
      <c r="EP37" s="94">
        <v>9</v>
      </c>
      <c r="EQ37" s="94">
        <v>9</v>
      </c>
      <c r="ER37" s="94">
        <v>9</v>
      </c>
      <c r="ES37" s="94">
        <v>9</v>
      </c>
      <c r="ET37" s="159">
        <v>9</v>
      </c>
      <c r="EU37" s="224"/>
    </row>
    <row r="38" spans="1:151" ht="13.5">
      <c r="A38" s="14"/>
      <c r="B38" s="13"/>
      <c r="C38" s="15" t="s">
        <v>8</v>
      </c>
      <c r="D38" s="16"/>
      <c r="E38" s="17"/>
      <c r="H38" s="18"/>
      <c r="I38" s="17"/>
      <c r="M38" s="17"/>
      <c r="P38" s="18"/>
      <c r="Q38" s="33"/>
      <c r="R38" s="34"/>
      <c r="S38" s="34"/>
      <c r="U38" s="18"/>
      <c r="V38" s="24"/>
      <c r="W38" s="22"/>
      <c r="X38" s="22"/>
      <c r="Y38" s="60"/>
      <c r="Z38" s="60"/>
      <c r="AA38" s="22"/>
      <c r="AB38" s="22"/>
      <c r="AC38" s="19"/>
      <c r="AD38" s="24"/>
      <c r="AE38" s="22"/>
      <c r="AF38" s="22"/>
      <c r="AG38" s="25"/>
      <c r="AH38" s="106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129"/>
      <c r="AT38" s="117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129"/>
      <c r="BG38" s="117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129"/>
      <c r="BU38" s="117"/>
      <c r="BV38" s="94"/>
      <c r="BW38" s="94"/>
      <c r="BX38" s="94"/>
      <c r="BY38" s="94"/>
      <c r="BZ38" s="94"/>
      <c r="CA38" s="159"/>
      <c r="CB38" s="94"/>
      <c r="CC38" s="94"/>
      <c r="CD38" s="94"/>
      <c r="CE38" s="94"/>
      <c r="CF38" s="94"/>
      <c r="CG38" s="94"/>
      <c r="CH38" s="94"/>
      <c r="CI38" s="17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174"/>
      <c r="CV38" s="94"/>
      <c r="CW38" s="194"/>
      <c r="CX38" s="94"/>
      <c r="CY38" s="94"/>
      <c r="CZ38" s="94"/>
      <c r="DA38" s="94"/>
      <c r="DB38" s="94"/>
      <c r="DC38" s="94"/>
      <c r="DD38" s="94"/>
      <c r="DE38" s="94"/>
      <c r="DF38" s="94">
        <v>1</v>
      </c>
      <c r="DG38" s="94">
        <v>1</v>
      </c>
      <c r="DH38" s="94">
        <v>1</v>
      </c>
      <c r="DI38" s="94">
        <v>1</v>
      </c>
      <c r="DJ38" s="94">
        <v>2</v>
      </c>
      <c r="DK38" s="94">
        <v>2</v>
      </c>
      <c r="DL38" s="94">
        <v>2</v>
      </c>
      <c r="DM38" s="94">
        <v>2</v>
      </c>
      <c r="DN38" s="94">
        <v>2</v>
      </c>
      <c r="DO38" s="94">
        <v>2</v>
      </c>
      <c r="DP38" s="94">
        <v>2</v>
      </c>
      <c r="DQ38" s="94">
        <v>2</v>
      </c>
      <c r="DR38" s="94">
        <v>2</v>
      </c>
      <c r="DS38" s="94">
        <v>3</v>
      </c>
      <c r="DT38" s="94">
        <v>3</v>
      </c>
      <c r="DU38" s="94">
        <v>3</v>
      </c>
      <c r="DV38" s="94">
        <v>3</v>
      </c>
      <c r="DW38" s="94">
        <v>3</v>
      </c>
      <c r="DX38" s="94">
        <v>3</v>
      </c>
      <c r="DY38" s="94">
        <v>3</v>
      </c>
      <c r="DZ38" s="94">
        <v>3</v>
      </c>
      <c r="EA38" s="94">
        <v>3</v>
      </c>
      <c r="EB38" s="94">
        <v>3</v>
      </c>
      <c r="EC38" s="94">
        <v>3</v>
      </c>
      <c r="ED38" s="94">
        <v>3</v>
      </c>
      <c r="EE38" s="94">
        <v>3</v>
      </c>
      <c r="EF38" s="94">
        <v>3</v>
      </c>
      <c r="EG38" s="94">
        <v>3</v>
      </c>
      <c r="EH38" s="254">
        <v>3</v>
      </c>
      <c r="EI38" s="94">
        <v>3</v>
      </c>
      <c r="EJ38" s="94">
        <v>3</v>
      </c>
      <c r="EK38" s="94">
        <v>3</v>
      </c>
      <c r="EL38" s="94">
        <v>3</v>
      </c>
      <c r="EM38" s="94">
        <v>3</v>
      </c>
      <c r="EN38" s="94">
        <v>3</v>
      </c>
      <c r="EO38" s="94">
        <v>3</v>
      </c>
      <c r="EP38" s="94">
        <v>3</v>
      </c>
      <c r="EQ38" s="94">
        <v>3</v>
      </c>
      <c r="ER38" s="94">
        <v>3</v>
      </c>
      <c r="ES38" s="94">
        <v>3</v>
      </c>
      <c r="ET38" s="159">
        <v>3</v>
      </c>
      <c r="EU38" s="224"/>
    </row>
    <row r="39" spans="1:151" ht="14.25" thickBot="1">
      <c r="A39" s="13"/>
      <c r="B39" s="13"/>
      <c r="C39" s="15" t="s">
        <v>6</v>
      </c>
      <c r="Q39" s="34"/>
      <c r="R39" s="34"/>
      <c r="S39" s="34"/>
      <c r="V39" s="153"/>
      <c r="W39" s="22"/>
      <c r="X39" s="22"/>
      <c r="Y39" s="60"/>
      <c r="Z39" s="60"/>
      <c r="AA39" s="22"/>
      <c r="AB39" s="22"/>
      <c r="AC39" s="19"/>
      <c r="AD39" s="24"/>
      <c r="AE39" s="22"/>
      <c r="AF39" s="22"/>
      <c r="AG39" s="25"/>
      <c r="AH39" s="106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129"/>
      <c r="AT39" s="117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129"/>
      <c r="BG39" s="117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129"/>
      <c r="BU39" s="117"/>
      <c r="BV39" s="94"/>
      <c r="BW39" s="94"/>
      <c r="BX39" s="94"/>
      <c r="BY39" s="94"/>
      <c r="BZ39" s="94"/>
      <c r="CA39" s="159"/>
      <c r="CB39" s="94"/>
      <c r="CC39" s="94"/>
      <c r="CD39" s="94"/>
      <c r="CE39" s="94"/>
      <c r="CF39" s="94"/>
      <c r="CG39" s="94"/>
      <c r="CH39" s="94"/>
      <c r="CI39" s="17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174"/>
      <c r="CV39" s="94"/>
      <c r="CW39" s="1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>
        <v>1</v>
      </c>
      <c r="DJ39" s="94">
        <v>2</v>
      </c>
      <c r="DK39" s="94">
        <v>2</v>
      </c>
      <c r="DL39" s="94">
        <v>2</v>
      </c>
      <c r="DM39" s="94">
        <v>2</v>
      </c>
      <c r="DN39" s="94">
        <v>2</v>
      </c>
      <c r="DO39" s="94">
        <v>3</v>
      </c>
      <c r="DP39" s="94">
        <v>3</v>
      </c>
      <c r="DQ39" s="94">
        <v>3</v>
      </c>
      <c r="DR39" s="94">
        <v>3</v>
      </c>
      <c r="DS39" s="94">
        <v>3</v>
      </c>
      <c r="DT39" s="94">
        <v>3</v>
      </c>
      <c r="DU39" s="94">
        <v>3</v>
      </c>
      <c r="DV39" s="94">
        <v>3</v>
      </c>
      <c r="DW39" s="94">
        <v>4</v>
      </c>
      <c r="DX39" s="94">
        <v>4</v>
      </c>
      <c r="DY39" s="94">
        <v>4</v>
      </c>
      <c r="DZ39" s="94">
        <v>4</v>
      </c>
      <c r="EA39" s="94">
        <v>4</v>
      </c>
      <c r="EB39" s="94">
        <v>4</v>
      </c>
      <c r="EC39" s="94">
        <v>4</v>
      </c>
      <c r="ED39" s="94">
        <v>4</v>
      </c>
      <c r="EE39" s="94">
        <v>4</v>
      </c>
      <c r="EF39" s="94">
        <v>4</v>
      </c>
      <c r="EG39" s="94">
        <v>4</v>
      </c>
      <c r="EH39" s="254">
        <v>4</v>
      </c>
      <c r="EI39" s="94">
        <v>4</v>
      </c>
      <c r="EJ39" s="94">
        <v>4</v>
      </c>
      <c r="EK39" s="94">
        <v>4</v>
      </c>
      <c r="EL39" s="94">
        <v>5</v>
      </c>
      <c r="EM39" s="94">
        <v>5</v>
      </c>
      <c r="EN39" s="94">
        <v>5</v>
      </c>
      <c r="EO39" s="94">
        <v>5</v>
      </c>
      <c r="EP39" s="94">
        <v>5</v>
      </c>
      <c r="EQ39" s="94">
        <v>5</v>
      </c>
      <c r="ER39" s="94">
        <v>5</v>
      </c>
      <c r="ES39" s="94">
        <v>5</v>
      </c>
      <c r="ET39" s="159">
        <v>5</v>
      </c>
      <c r="EU39" s="224"/>
    </row>
    <row r="40" spans="1:151" ht="14.25" thickTop="1">
      <c r="A40" s="187" t="s">
        <v>53</v>
      </c>
      <c r="B40" s="188" t="s">
        <v>56</v>
      </c>
      <c r="C40" s="3"/>
      <c r="D40" s="82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28"/>
      <c r="U40" s="28"/>
      <c r="V40" s="28"/>
      <c r="W40" s="28"/>
      <c r="X40" s="28"/>
      <c r="Y40" s="68"/>
      <c r="Z40" s="68"/>
      <c r="AA40" s="68"/>
      <c r="AB40" s="68"/>
      <c r="AC40" s="83"/>
      <c r="AD40" s="67"/>
      <c r="AE40" s="84"/>
      <c r="AF40" s="68"/>
      <c r="AG40" s="54"/>
      <c r="AH40" s="109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133"/>
      <c r="AT40" s="121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133"/>
      <c r="BG40" s="121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133"/>
      <c r="BU40" s="121"/>
      <c r="BV40" s="97"/>
      <c r="BW40" s="97"/>
      <c r="BX40" s="97"/>
      <c r="BY40" s="97"/>
      <c r="BZ40" s="97"/>
      <c r="CA40" s="162"/>
      <c r="CB40" s="97"/>
      <c r="CC40" s="97"/>
      <c r="CD40" s="97"/>
      <c r="CE40" s="97"/>
      <c r="CF40" s="97"/>
      <c r="CG40" s="97"/>
      <c r="CH40" s="97"/>
      <c r="CI40" s="17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177"/>
      <c r="CV40" s="97"/>
      <c r="CW40" s="193"/>
      <c r="CX40" s="201"/>
      <c r="CY40" s="201"/>
      <c r="CZ40" s="201"/>
      <c r="DA40" s="201"/>
      <c r="DB40" s="201"/>
      <c r="DC40" s="201">
        <f aca="true" t="shared" si="78" ref="DC40:ET42">DC41</f>
        <v>2</v>
      </c>
      <c r="DD40" s="201">
        <f t="shared" si="78"/>
        <v>2</v>
      </c>
      <c r="DE40" s="201">
        <f t="shared" si="78"/>
        <v>2</v>
      </c>
      <c r="DF40" s="201">
        <f t="shared" si="78"/>
        <v>2</v>
      </c>
      <c r="DG40" s="201">
        <f t="shared" si="78"/>
        <v>2</v>
      </c>
      <c r="DH40" s="201">
        <f t="shared" si="78"/>
        <v>2</v>
      </c>
      <c r="DI40" s="201">
        <f t="shared" si="78"/>
        <v>2</v>
      </c>
      <c r="DJ40" s="201">
        <f t="shared" si="78"/>
        <v>2</v>
      </c>
      <c r="DK40" s="201">
        <f t="shared" si="78"/>
        <v>2</v>
      </c>
      <c r="DL40" s="201">
        <f t="shared" si="78"/>
        <v>2</v>
      </c>
      <c r="DM40" s="201">
        <f t="shared" si="78"/>
        <v>2</v>
      </c>
      <c r="DN40" s="201">
        <f t="shared" si="78"/>
        <v>2</v>
      </c>
      <c r="DO40" s="201">
        <f t="shared" si="78"/>
        <v>2</v>
      </c>
      <c r="DP40" s="201">
        <f t="shared" si="78"/>
        <v>2</v>
      </c>
      <c r="DQ40" s="201">
        <f t="shared" si="78"/>
        <v>2</v>
      </c>
      <c r="DR40" s="201">
        <f t="shared" si="78"/>
        <v>2</v>
      </c>
      <c r="DS40" s="201">
        <f t="shared" si="78"/>
        <v>2</v>
      </c>
      <c r="DT40" s="201">
        <f t="shared" si="78"/>
        <v>2</v>
      </c>
      <c r="DU40" s="201">
        <f t="shared" si="78"/>
        <v>2</v>
      </c>
      <c r="DV40" s="201">
        <f t="shared" si="78"/>
        <v>3</v>
      </c>
      <c r="DW40" s="201">
        <f t="shared" si="78"/>
        <v>3</v>
      </c>
      <c r="DX40" s="201">
        <f t="shared" si="78"/>
        <v>3</v>
      </c>
      <c r="DY40" s="201">
        <f t="shared" si="78"/>
        <v>3</v>
      </c>
      <c r="DZ40" s="201">
        <f t="shared" si="78"/>
        <v>3</v>
      </c>
      <c r="EA40" s="201">
        <f t="shared" si="78"/>
        <v>3</v>
      </c>
      <c r="EB40" s="201">
        <f t="shared" si="78"/>
        <v>3</v>
      </c>
      <c r="EC40" s="201">
        <f t="shared" si="78"/>
        <v>3</v>
      </c>
      <c r="ED40" s="201">
        <f t="shared" si="78"/>
        <v>3</v>
      </c>
      <c r="EE40" s="201">
        <f t="shared" si="78"/>
        <v>3</v>
      </c>
      <c r="EF40" s="201">
        <f t="shared" si="78"/>
        <v>3</v>
      </c>
      <c r="EG40" s="201">
        <f t="shared" si="78"/>
        <v>3</v>
      </c>
      <c r="EH40" s="258">
        <f t="shared" si="78"/>
        <v>3</v>
      </c>
      <c r="EI40" s="201">
        <f t="shared" si="78"/>
        <v>3</v>
      </c>
      <c r="EJ40" s="201">
        <f t="shared" si="78"/>
        <v>3</v>
      </c>
      <c r="EK40" s="201">
        <f t="shared" si="78"/>
        <v>3</v>
      </c>
      <c r="EL40" s="201">
        <f t="shared" si="78"/>
        <v>3</v>
      </c>
      <c r="EM40" s="201">
        <f t="shared" si="78"/>
        <v>3</v>
      </c>
      <c r="EN40" s="201">
        <f t="shared" si="78"/>
        <v>3</v>
      </c>
      <c r="EO40" s="201">
        <f t="shared" si="78"/>
        <v>3</v>
      </c>
      <c r="EP40" s="201">
        <f t="shared" si="78"/>
        <v>4</v>
      </c>
      <c r="EQ40" s="201">
        <f t="shared" si="78"/>
        <v>5</v>
      </c>
      <c r="ER40" s="201">
        <f t="shared" si="78"/>
        <v>5</v>
      </c>
      <c r="ES40" s="201">
        <f t="shared" si="78"/>
        <v>5</v>
      </c>
      <c r="ET40" s="162">
        <f t="shared" si="78"/>
        <v>6</v>
      </c>
      <c r="EU40" s="243"/>
    </row>
    <row r="41" spans="1:151" ht="14.25" thickBot="1">
      <c r="A41" s="189"/>
      <c r="B41" s="190"/>
      <c r="C41" s="44" t="s">
        <v>44</v>
      </c>
      <c r="D41" s="8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51"/>
      <c r="U41" s="51"/>
      <c r="V41" s="51"/>
      <c r="W41" s="51"/>
      <c r="X41" s="51"/>
      <c r="Y41" s="23"/>
      <c r="Z41" s="23"/>
      <c r="AA41" s="23"/>
      <c r="AB41" s="23"/>
      <c r="AC41" s="73"/>
      <c r="AD41" s="21"/>
      <c r="AE41" s="56"/>
      <c r="AF41" s="23"/>
      <c r="AG41" s="48"/>
      <c r="AH41" s="107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131"/>
      <c r="AT41" s="119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131"/>
      <c r="BG41" s="119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131"/>
      <c r="BU41" s="119"/>
      <c r="BV41" s="95"/>
      <c r="BW41" s="95"/>
      <c r="BX41" s="95"/>
      <c r="BY41" s="95"/>
      <c r="BZ41" s="95"/>
      <c r="CA41" s="160"/>
      <c r="CB41" s="95"/>
      <c r="CC41" s="95"/>
      <c r="CD41" s="95"/>
      <c r="CE41" s="95"/>
      <c r="CF41" s="95"/>
      <c r="CG41" s="95"/>
      <c r="CH41" s="95"/>
      <c r="CI41" s="17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175"/>
      <c r="CV41" s="95"/>
      <c r="CW41" s="195"/>
      <c r="CX41" s="95"/>
      <c r="CY41" s="95"/>
      <c r="CZ41" s="95"/>
      <c r="DA41" s="95"/>
      <c r="DB41" s="95"/>
      <c r="DC41" s="95">
        <v>2</v>
      </c>
      <c r="DD41" s="95">
        <v>2</v>
      </c>
      <c r="DE41" s="95">
        <v>2</v>
      </c>
      <c r="DF41" s="95">
        <v>2</v>
      </c>
      <c r="DG41" s="95">
        <v>2</v>
      </c>
      <c r="DH41" s="95">
        <v>2</v>
      </c>
      <c r="DI41" s="95">
        <v>2</v>
      </c>
      <c r="DJ41" s="95">
        <v>2</v>
      </c>
      <c r="DK41" s="95">
        <v>2</v>
      </c>
      <c r="DL41" s="95">
        <v>2</v>
      </c>
      <c r="DM41" s="95">
        <v>2</v>
      </c>
      <c r="DN41" s="95">
        <v>2</v>
      </c>
      <c r="DO41" s="95">
        <v>2</v>
      </c>
      <c r="DP41" s="95">
        <v>2</v>
      </c>
      <c r="DQ41" s="95">
        <v>2</v>
      </c>
      <c r="DR41" s="95">
        <v>2</v>
      </c>
      <c r="DS41" s="95">
        <v>2</v>
      </c>
      <c r="DT41" s="95">
        <v>2</v>
      </c>
      <c r="DU41" s="95">
        <v>2</v>
      </c>
      <c r="DV41" s="95">
        <v>3</v>
      </c>
      <c r="DW41" s="95">
        <v>3</v>
      </c>
      <c r="DX41" s="95">
        <v>3</v>
      </c>
      <c r="DY41" s="95">
        <v>3</v>
      </c>
      <c r="DZ41" s="95">
        <v>3</v>
      </c>
      <c r="EA41" s="95">
        <v>3</v>
      </c>
      <c r="EB41" s="95">
        <v>3</v>
      </c>
      <c r="EC41" s="95">
        <v>3</v>
      </c>
      <c r="ED41" s="95">
        <v>3</v>
      </c>
      <c r="EE41" s="95">
        <v>3</v>
      </c>
      <c r="EF41" s="95">
        <v>3</v>
      </c>
      <c r="EG41" s="95">
        <v>3</v>
      </c>
      <c r="EH41" s="255">
        <v>3</v>
      </c>
      <c r="EI41" s="95">
        <v>3</v>
      </c>
      <c r="EJ41" s="95">
        <v>3</v>
      </c>
      <c r="EK41" s="95">
        <v>3</v>
      </c>
      <c r="EL41" s="95">
        <v>3</v>
      </c>
      <c r="EM41" s="95">
        <v>3</v>
      </c>
      <c r="EN41" s="95">
        <v>3</v>
      </c>
      <c r="EO41" s="95">
        <v>3</v>
      </c>
      <c r="EP41" s="95">
        <v>4</v>
      </c>
      <c r="EQ41" s="95">
        <v>5</v>
      </c>
      <c r="ER41" s="95">
        <v>5</v>
      </c>
      <c r="ES41" s="95">
        <v>5</v>
      </c>
      <c r="ET41" s="160">
        <v>6</v>
      </c>
      <c r="EU41" s="224"/>
    </row>
    <row r="42" spans="1:151" ht="14.25" thickTop="1">
      <c r="A42" s="187" t="s">
        <v>54</v>
      </c>
      <c r="B42" s="188" t="s">
        <v>55</v>
      </c>
      <c r="C42" s="3"/>
      <c r="D42" s="82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28"/>
      <c r="U42" s="28"/>
      <c r="V42" s="28"/>
      <c r="W42" s="28"/>
      <c r="X42" s="28"/>
      <c r="Y42" s="68"/>
      <c r="Z42" s="68"/>
      <c r="AA42" s="68"/>
      <c r="AB42" s="68"/>
      <c r="AC42" s="83"/>
      <c r="AD42" s="67"/>
      <c r="AE42" s="84"/>
      <c r="AF42" s="68"/>
      <c r="AG42" s="54"/>
      <c r="AH42" s="109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133"/>
      <c r="AT42" s="121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133"/>
      <c r="BG42" s="121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133"/>
      <c r="BU42" s="121"/>
      <c r="BV42" s="97"/>
      <c r="BW42" s="97"/>
      <c r="BX42" s="97"/>
      <c r="BY42" s="97"/>
      <c r="BZ42" s="97"/>
      <c r="CA42" s="162"/>
      <c r="CB42" s="97"/>
      <c r="CC42" s="97"/>
      <c r="CD42" s="97"/>
      <c r="CE42" s="97"/>
      <c r="CF42" s="97"/>
      <c r="CG42" s="97"/>
      <c r="CH42" s="97"/>
      <c r="CI42" s="17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177"/>
      <c r="CV42" s="97"/>
      <c r="CW42" s="193"/>
      <c r="CX42" s="201"/>
      <c r="CY42" s="201"/>
      <c r="CZ42" s="201"/>
      <c r="DA42" s="201"/>
      <c r="DB42" s="201"/>
      <c r="DC42" s="201">
        <f t="shared" si="78"/>
        <v>2</v>
      </c>
      <c r="DD42" s="201">
        <f t="shared" si="78"/>
        <v>2</v>
      </c>
      <c r="DE42" s="201">
        <f t="shared" si="78"/>
        <v>2</v>
      </c>
      <c r="DF42" s="201">
        <f t="shared" si="78"/>
        <v>2</v>
      </c>
      <c r="DG42" s="201">
        <f t="shared" si="78"/>
        <v>2</v>
      </c>
      <c r="DH42" s="201">
        <f t="shared" si="78"/>
        <v>2</v>
      </c>
      <c r="DI42" s="201">
        <f t="shared" si="78"/>
        <v>2</v>
      </c>
      <c r="DJ42" s="201">
        <f t="shared" si="78"/>
        <v>2</v>
      </c>
      <c r="DK42" s="201">
        <f t="shared" si="78"/>
        <v>2</v>
      </c>
      <c r="DL42" s="201">
        <f t="shared" si="78"/>
        <v>2</v>
      </c>
      <c r="DM42" s="201">
        <f t="shared" si="78"/>
        <v>2</v>
      </c>
      <c r="DN42" s="201">
        <f t="shared" si="78"/>
        <v>2</v>
      </c>
      <c r="DO42" s="201">
        <f t="shared" si="78"/>
        <v>2</v>
      </c>
      <c r="DP42" s="201">
        <f t="shared" si="78"/>
        <v>2</v>
      </c>
      <c r="DQ42" s="201">
        <f t="shared" si="78"/>
        <v>2</v>
      </c>
      <c r="DR42" s="201">
        <f t="shared" si="78"/>
        <v>2</v>
      </c>
      <c r="DS42" s="201">
        <f t="shared" si="78"/>
        <v>2</v>
      </c>
      <c r="DT42" s="201">
        <f t="shared" si="78"/>
        <v>2</v>
      </c>
      <c r="DU42" s="201">
        <f t="shared" si="78"/>
        <v>2</v>
      </c>
      <c r="DV42" s="201">
        <f t="shared" si="78"/>
        <v>2</v>
      </c>
      <c r="DW42" s="201">
        <f t="shared" si="78"/>
        <v>2</v>
      </c>
      <c r="DX42" s="201">
        <f t="shared" si="78"/>
        <v>2</v>
      </c>
      <c r="DY42" s="201">
        <f t="shared" si="78"/>
        <v>2</v>
      </c>
      <c r="DZ42" s="201">
        <f t="shared" si="78"/>
        <v>2</v>
      </c>
      <c r="EA42" s="201">
        <f t="shared" si="78"/>
        <v>2</v>
      </c>
      <c r="EB42" s="201">
        <f t="shared" si="78"/>
        <v>2</v>
      </c>
      <c r="EC42" s="201">
        <f t="shared" si="78"/>
        <v>2</v>
      </c>
      <c r="ED42" s="201">
        <f t="shared" si="78"/>
        <v>2</v>
      </c>
      <c r="EE42" s="201">
        <f t="shared" si="78"/>
        <v>2</v>
      </c>
      <c r="EF42" s="201">
        <f t="shared" si="78"/>
        <v>2</v>
      </c>
      <c r="EG42" s="201">
        <f t="shared" si="78"/>
        <v>2</v>
      </c>
      <c r="EH42" s="258">
        <f t="shared" si="78"/>
        <v>2</v>
      </c>
      <c r="EI42" s="201">
        <f t="shared" si="78"/>
        <v>2</v>
      </c>
      <c r="EJ42" s="201">
        <f t="shared" si="78"/>
        <v>2</v>
      </c>
      <c r="EK42" s="201">
        <f t="shared" si="78"/>
        <v>3</v>
      </c>
      <c r="EL42" s="201">
        <f t="shared" si="78"/>
        <v>3</v>
      </c>
      <c r="EM42" s="201">
        <f t="shared" si="78"/>
        <v>4</v>
      </c>
      <c r="EN42" s="201">
        <f t="shared" si="78"/>
        <v>4</v>
      </c>
      <c r="EO42" s="201">
        <f t="shared" si="78"/>
        <v>4</v>
      </c>
      <c r="EP42" s="201">
        <f t="shared" si="78"/>
        <v>4</v>
      </c>
      <c r="EQ42" s="201">
        <f t="shared" si="78"/>
        <v>4</v>
      </c>
      <c r="ER42" s="201">
        <f t="shared" si="78"/>
        <v>4</v>
      </c>
      <c r="ES42" s="201">
        <f t="shared" si="78"/>
        <v>4</v>
      </c>
      <c r="ET42" s="162">
        <f t="shared" si="78"/>
        <v>5</v>
      </c>
      <c r="EU42" s="243"/>
    </row>
    <row r="43" spans="1:151" ht="14.25" thickBot="1">
      <c r="A43" s="189"/>
      <c r="B43" s="190"/>
      <c r="C43" s="44" t="s">
        <v>44</v>
      </c>
      <c r="D43" s="8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51"/>
      <c r="U43" s="51"/>
      <c r="V43" s="51"/>
      <c r="W43" s="51"/>
      <c r="X43" s="51"/>
      <c r="Y43" s="23"/>
      <c r="Z43" s="23"/>
      <c r="AA43" s="23"/>
      <c r="AB43" s="23"/>
      <c r="AC43" s="73"/>
      <c r="AD43" s="21"/>
      <c r="AE43" s="56"/>
      <c r="AF43" s="23"/>
      <c r="AG43" s="48"/>
      <c r="AH43" s="107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131"/>
      <c r="AT43" s="119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131"/>
      <c r="BG43" s="119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131"/>
      <c r="BU43" s="119"/>
      <c r="BV43" s="95"/>
      <c r="BW43" s="95"/>
      <c r="BX43" s="95"/>
      <c r="BY43" s="95"/>
      <c r="BZ43" s="95"/>
      <c r="CA43" s="160"/>
      <c r="CB43" s="95"/>
      <c r="CC43" s="95"/>
      <c r="CD43" s="95"/>
      <c r="CE43" s="95"/>
      <c r="CF43" s="95"/>
      <c r="CG43" s="95"/>
      <c r="CH43" s="95"/>
      <c r="CI43" s="17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175"/>
      <c r="CV43" s="95"/>
      <c r="CW43" s="195"/>
      <c r="CX43" s="95"/>
      <c r="CY43" s="95"/>
      <c r="CZ43" s="95"/>
      <c r="DA43" s="95"/>
      <c r="DB43" s="95"/>
      <c r="DC43" s="95">
        <v>2</v>
      </c>
      <c r="DD43" s="95">
        <v>2</v>
      </c>
      <c r="DE43" s="95">
        <v>2</v>
      </c>
      <c r="DF43" s="95">
        <v>2</v>
      </c>
      <c r="DG43" s="95">
        <v>2</v>
      </c>
      <c r="DH43" s="95">
        <v>2</v>
      </c>
      <c r="DI43" s="95">
        <v>2</v>
      </c>
      <c r="DJ43" s="95">
        <v>2</v>
      </c>
      <c r="DK43" s="95">
        <v>2</v>
      </c>
      <c r="DL43" s="95">
        <v>2</v>
      </c>
      <c r="DM43" s="95">
        <v>2</v>
      </c>
      <c r="DN43" s="95">
        <v>2</v>
      </c>
      <c r="DO43" s="95">
        <v>2</v>
      </c>
      <c r="DP43" s="95">
        <v>2</v>
      </c>
      <c r="DQ43" s="95">
        <v>2</v>
      </c>
      <c r="DR43" s="95">
        <v>2</v>
      </c>
      <c r="DS43" s="95">
        <v>2</v>
      </c>
      <c r="DT43" s="95">
        <v>2</v>
      </c>
      <c r="DU43" s="95">
        <v>2</v>
      </c>
      <c r="DV43" s="95">
        <v>2</v>
      </c>
      <c r="DW43" s="95">
        <v>2</v>
      </c>
      <c r="DX43" s="95">
        <v>2</v>
      </c>
      <c r="DY43" s="95">
        <v>2</v>
      </c>
      <c r="DZ43" s="95">
        <v>2</v>
      </c>
      <c r="EA43" s="95">
        <v>2</v>
      </c>
      <c r="EB43" s="95">
        <v>2</v>
      </c>
      <c r="EC43" s="95">
        <v>2</v>
      </c>
      <c r="ED43" s="95">
        <v>2</v>
      </c>
      <c r="EE43" s="95">
        <v>2</v>
      </c>
      <c r="EF43" s="95">
        <v>2</v>
      </c>
      <c r="EG43" s="95">
        <v>2</v>
      </c>
      <c r="EH43" s="255">
        <v>2</v>
      </c>
      <c r="EI43" s="95">
        <v>2</v>
      </c>
      <c r="EJ43" s="95">
        <v>2</v>
      </c>
      <c r="EK43" s="95">
        <v>3</v>
      </c>
      <c r="EL43" s="95">
        <v>3</v>
      </c>
      <c r="EM43" s="95">
        <v>4</v>
      </c>
      <c r="EN43" s="95">
        <v>4</v>
      </c>
      <c r="EO43" s="95">
        <v>4</v>
      </c>
      <c r="EP43" s="95">
        <v>4</v>
      </c>
      <c r="EQ43" s="95">
        <v>4</v>
      </c>
      <c r="ER43" s="95">
        <v>4</v>
      </c>
      <c r="ES43" s="95">
        <v>4</v>
      </c>
      <c r="ET43" s="160">
        <v>5</v>
      </c>
      <c r="EU43" s="224"/>
    </row>
    <row r="44" spans="1:151" ht="14.25" thickTop="1">
      <c r="A44" s="14" t="s">
        <v>21</v>
      </c>
      <c r="B44" s="13" t="s">
        <v>21</v>
      </c>
      <c r="C44" s="15"/>
      <c r="D44" s="74"/>
      <c r="E44" s="14"/>
      <c r="F44" s="13"/>
      <c r="G44" s="13"/>
      <c r="H44" s="15"/>
      <c r="I44" s="14"/>
      <c r="J44" s="13"/>
      <c r="K44" s="13">
        <v>104</v>
      </c>
      <c r="L44" s="13">
        <v>104</v>
      </c>
      <c r="M44" s="14">
        <v>104</v>
      </c>
      <c r="N44" s="13">
        <v>104</v>
      </c>
      <c r="O44" s="13">
        <v>104</v>
      </c>
      <c r="P44" s="15">
        <v>103</v>
      </c>
      <c r="Q44" s="14">
        <v>103</v>
      </c>
      <c r="R44" s="13">
        <v>103</v>
      </c>
      <c r="S44" s="13">
        <v>103</v>
      </c>
      <c r="T44" s="13">
        <v>103</v>
      </c>
      <c r="U44" s="15">
        <v>103</v>
      </c>
      <c r="V44" s="75">
        <v>103</v>
      </c>
      <c r="W44" s="41">
        <v>103</v>
      </c>
      <c r="X44" s="76">
        <v>103</v>
      </c>
      <c r="Y44" s="76">
        <v>103</v>
      </c>
      <c r="Z44" s="76">
        <v>103</v>
      </c>
      <c r="AA44" s="40">
        <v>103</v>
      </c>
      <c r="AB44" s="40">
        <v>103</v>
      </c>
      <c r="AC44" s="77">
        <v>103</v>
      </c>
      <c r="AD44" s="78">
        <v>103</v>
      </c>
      <c r="AE44" s="40">
        <f>103</f>
        <v>103</v>
      </c>
      <c r="AF44" s="40">
        <v>102</v>
      </c>
      <c r="AG44" s="58">
        <v>1</v>
      </c>
      <c r="AH44" s="113">
        <f aca="true" t="shared" si="79" ref="AH44:AN44">AH45</f>
        <v>2</v>
      </c>
      <c r="AI44" s="101">
        <f t="shared" si="79"/>
        <v>2</v>
      </c>
      <c r="AJ44" s="101">
        <f t="shared" si="79"/>
        <v>2</v>
      </c>
      <c r="AK44" s="101">
        <f t="shared" si="79"/>
        <v>3</v>
      </c>
      <c r="AL44" s="101">
        <f t="shared" si="79"/>
        <v>3</v>
      </c>
      <c r="AM44" s="101">
        <f t="shared" si="79"/>
        <v>3</v>
      </c>
      <c r="AN44" s="101">
        <f t="shared" si="79"/>
        <v>3</v>
      </c>
      <c r="AO44" s="101">
        <v>4</v>
      </c>
      <c r="AP44" s="101">
        <f aca="true" t="shared" si="80" ref="AP44:AU44">AP45+AP46</f>
        <v>5</v>
      </c>
      <c r="AQ44" s="101">
        <f t="shared" si="80"/>
        <v>6</v>
      </c>
      <c r="AR44" s="101">
        <f t="shared" si="80"/>
        <v>6</v>
      </c>
      <c r="AS44" s="137">
        <f t="shared" si="80"/>
        <v>6</v>
      </c>
      <c r="AT44" s="125">
        <f t="shared" si="80"/>
        <v>7</v>
      </c>
      <c r="AU44" s="101">
        <f t="shared" si="80"/>
        <v>7</v>
      </c>
      <c r="AV44" s="101">
        <f aca="true" t="shared" si="81" ref="AV44:BD44">AV45+AV46</f>
        <v>6</v>
      </c>
      <c r="AW44" s="101">
        <f t="shared" si="81"/>
        <v>6</v>
      </c>
      <c r="AX44" s="101">
        <f t="shared" si="81"/>
        <v>6</v>
      </c>
      <c r="AY44" s="101">
        <f t="shared" si="81"/>
        <v>6</v>
      </c>
      <c r="AZ44" s="101">
        <f t="shared" si="81"/>
        <v>6</v>
      </c>
      <c r="BA44" s="101">
        <f t="shared" si="81"/>
        <v>5</v>
      </c>
      <c r="BB44" s="101">
        <f t="shared" si="81"/>
        <v>5</v>
      </c>
      <c r="BC44" s="101">
        <f t="shared" si="81"/>
        <v>5</v>
      </c>
      <c r="BD44" s="101">
        <f t="shared" si="81"/>
        <v>5</v>
      </c>
      <c r="BE44" s="101">
        <f aca="true" t="shared" si="82" ref="BE44:BJ44">BE45+BE46</f>
        <v>4</v>
      </c>
      <c r="BF44" s="137">
        <f t="shared" si="82"/>
        <v>4</v>
      </c>
      <c r="BG44" s="125">
        <f t="shared" si="82"/>
        <v>3</v>
      </c>
      <c r="BH44" s="101">
        <f t="shared" si="82"/>
        <v>1</v>
      </c>
      <c r="BI44" s="101">
        <v>1</v>
      </c>
      <c r="BJ44" s="101">
        <f t="shared" si="82"/>
        <v>1</v>
      </c>
      <c r="BK44" s="101">
        <v>1</v>
      </c>
      <c r="BL44" s="101">
        <v>1</v>
      </c>
      <c r="BM44" s="101">
        <v>1</v>
      </c>
      <c r="BN44" s="101">
        <v>1</v>
      </c>
      <c r="BO44" s="101">
        <v>1</v>
      </c>
      <c r="BP44" s="101">
        <v>1</v>
      </c>
      <c r="BQ44" s="101">
        <v>1</v>
      </c>
      <c r="BR44" s="101">
        <v>1</v>
      </c>
      <c r="BS44" s="101">
        <v>1</v>
      </c>
      <c r="BT44" s="137">
        <v>1</v>
      </c>
      <c r="BU44" s="125">
        <v>1</v>
      </c>
      <c r="BV44" s="101">
        <v>1</v>
      </c>
      <c r="BW44" s="101">
        <v>0</v>
      </c>
      <c r="BX44" s="101">
        <v>0</v>
      </c>
      <c r="BY44" s="101">
        <v>0</v>
      </c>
      <c r="BZ44" s="101">
        <v>0</v>
      </c>
      <c r="CA44" s="166">
        <v>0</v>
      </c>
      <c r="CB44" s="101">
        <v>0</v>
      </c>
      <c r="CC44" s="101">
        <v>0</v>
      </c>
      <c r="CD44" s="101">
        <v>0</v>
      </c>
      <c r="CE44" s="101">
        <v>0</v>
      </c>
      <c r="CF44" s="101">
        <v>0</v>
      </c>
      <c r="CG44" s="101">
        <v>0</v>
      </c>
      <c r="CH44" s="101">
        <v>0</v>
      </c>
      <c r="CI44" s="181">
        <v>0</v>
      </c>
      <c r="CJ44" s="101">
        <v>0</v>
      </c>
      <c r="CK44" s="101">
        <v>0</v>
      </c>
      <c r="CL44" s="101">
        <v>0</v>
      </c>
      <c r="CM44" s="101">
        <v>0</v>
      </c>
      <c r="CN44" s="101">
        <v>0</v>
      </c>
      <c r="CO44" s="101">
        <v>0</v>
      </c>
      <c r="CP44" s="101">
        <v>0</v>
      </c>
      <c r="CQ44" s="101">
        <v>0</v>
      </c>
      <c r="CR44" s="101">
        <v>0</v>
      </c>
      <c r="CS44" s="101">
        <v>0</v>
      </c>
      <c r="CT44" s="101">
        <v>0</v>
      </c>
      <c r="CU44" s="181">
        <v>0</v>
      </c>
      <c r="CV44" s="101">
        <v>0</v>
      </c>
      <c r="CW44" s="196">
        <v>0</v>
      </c>
      <c r="CX44" s="203">
        <v>0</v>
      </c>
      <c r="CY44" s="203">
        <v>0</v>
      </c>
      <c r="CZ44" s="203">
        <v>0</v>
      </c>
      <c r="DA44" s="203">
        <v>0</v>
      </c>
      <c r="DB44" s="203">
        <v>0</v>
      </c>
      <c r="DC44" s="203">
        <v>0</v>
      </c>
      <c r="DD44" s="203">
        <v>0</v>
      </c>
      <c r="DE44" s="203">
        <v>0</v>
      </c>
      <c r="DF44" s="203">
        <v>0</v>
      </c>
      <c r="DG44" s="203">
        <v>0</v>
      </c>
      <c r="DH44" s="203">
        <v>0</v>
      </c>
      <c r="DI44" s="203">
        <v>0</v>
      </c>
      <c r="DJ44" s="203">
        <v>0</v>
      </c>
      <c r="DK44" s="203">
        <v>0</v>
      </c>
      <c r="DL44" s="203">
        <v>0</v>
      </c>
      <c r="DM44" s="203">
        <v>0</v>
      </c>
      <c r="DN44" s="203">
        <v>0</v>
      </c>
      <c r="DO44" s="203">
        <v>0</v>
      </c>
      <c r="DP44" s="203">
        <v>0</v>
      </c>
      <c r="DQ44" s="203">
        <v>0</v>
      </c>
      <c r="DR44" s="203">
        <v>0</v>
      </c>
      <c r="DS44" s="203">
        <v>0</v>
      </c>
      <c r="DT44" s="203">
        <v>0</v>
      </c>
      <c r="DU44" s="203">
        <v>0</v>
      </c>
      <c r="DV44" s="203">
        <v>0</v>
      </c>
      <c r="DW44" s="203">
        <v>0</v>
      </c>
      <c r="DX44" s="203">
        <v>0</v>
      </c>
      <c r="DY44" s="203">
        <v>0</v>
      </c>
      <c r="DZ44" s="203">
        <v>0</v>
      </c>
      <c r="EA44" s="203">
        <v>0</v>
      </c>
      <c r="EB44" s="203">
        <v>0</v>
      </c>
      <c r="EC44" s="203">
        <v>0</v>
      </c>
      <c r="ED44" s="203">
        <v>0</v>
      </c>
      <c r="EE44" s="203">
        <v>0</v>
      </c>
      <c r="EF44" s="203">
        <v>0</v>
      </c>
      <c r="EG44" s="203">
        <v>0</v>
      </c>
      <c r="EH44" s="262">
        <v>0</v>
      </c>
      <c r="EI44" s="203">
        <v>0</v>
      </c>
      <c r="EJ44" s="203">
        <v>0</v>
      </c>
      <c r="EK44" s="203">
        <v>0</v>
      </c>
      <c r="EL44" s="203">
        <v>0</v>
      </c>
      <c r="EM44" s="203">
        <v>0</v>
      </c>
      <c r="EN44" s="203">
        <v>0</v>
      </c>
      <c r="EO44" s="203">
        <v>0</v>
      </c>
      <c r="EP44" s="203">
        <v>0</v>
      </c>
      <c r="EQ44" s="203">
        <v>0</v>
      </c>
      <c r="ER44" s="203">
        <v>0</v>
      </c>
      <c r="ES44" s="203">
        <v>0</v>
      </c>
      <c r="ET44" s="166">
        <v>0</v>
      </c>
      <c r="EU44" s="243"/>
    </row>
    <row r="45" spans="1:151" ht="13.5">
      <c r="A45" s="14"/>
      <c r="B45" s="13"/>
      <c r="C45" s="15" t="s">
        <v>22</v>
      </c>
      <c r="D45" s="74"/>
      <c r="E45" s="14"/>
      <c r="F45" s="13"/>
      <c r="G45" s="13"/>
      <c r="H45" s="15"/>
      <c r="I45" s="14"/>
      <c r="J45" s="13"/>
      <c r="K45" s="13"/>
      <c r="L45" s="13"/>
      <c r="M45" s="14"/>
      <c r="N45" s="13"/>
      <c r="O45" s="13"/>
      <c r="P45" s="15"/>
      <c r="Q45" s="14"/>
      <c r="R45" s="13"/>
      <c r="S45" s="13"/>
      <c r="T45" s="13"/>
      <c r="U45" s="15"/>
      <c r="V45" s="75"/>
      <c r="W45" s="41"/>
      <c r="X45" s="76"/>
      <c r="Y45" s="76"/>
      <c r="Z45" s="76"/>
      <c r="AA45" s="40"/>
      <c r="AB45" s="40"/>
      <c r="AC45" s="77"/>
      <c r="AD45" s="78"/>
      <c r="AE45" s="40"/>
      <c r="AF45" s="40"/>
      <c r="AG45" s="59">
        <v>1</v>
      </c>
      <c r="AH45" s="114">
        <v>2</v>
      </c>
      <c r="AI45" s="102">
        <v>2</v>
      </c>
      <c r="AJ45" s="102">
        <v>2</v>
      </c>
      <c r="AK45" s="102">
        <v>3</v>
      </c>
      <c r="AL45" s="102">
        <v>3</v>
      </c>
      <c r="AM45" s="102">
        <v>3</v>
      </c>
      <c r="AN45" s="102">
        <v>3</v>
      </c>
      <c r="AO45" s="102">
        <v>4</v>
      </c>
      <c r="AP45" s="102">
        <v>4</v>
      </c>
      <c r="AQ45" s="102">
        <v>5</v>
      </c>
      <c r="AR45" s="102">
        <v>5</v>
      </c>
      <c r="AS45" s="138">
        <v>5</v>
      </c>
      <c r="AT45" s="126">
        <v>6</v>
      </c>
      <c r="AU45" s="102">
        <v>6</v>
      </c>
      <c r="AV45" s="102">
        <v>5</v>
      </c>
      <c r="AW45" s="102">
        <v>5</v>
      </c>
      <c r="AX45" s="102">
        <v>5</v>
      </c>
      <c r="AY45" s="102">
        <v>5</v>
      </c>
      <c r="AZ45" s="102">
        <v>4</v>
      </c>
      <c r="BA45" s="102">
        <v>4</v>
      </c>
      <c r="BB45" s="102">
        <v>4</v>
      </c>
      <c r="BC45" s="102">
        <v>4</v>
      </c>
      <c r="BD45" s="102">
        <v>4</v>
      </c>
      <c r="BE45" s="102">
        <v>3</v>
      </c>
      <c r="BF45" s="138">
        <v>3</v>
      </c>
      <c r="BG45" s="126">
        <v>2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38">
        <v>0</v>
      </c>
      <c r="BU45" s="126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69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84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0</v>
      </c>
      <c r="CU45" s="184">
        <v>0</v>
      </c>
      <c r="CV45" s="102">
        <v>0</v>
      </c>
      <c r="CW45" s="194">
        <v>0</v>
      </c>
      <c r="CX45" s="204">
        <v>0</v>
      </c>
      <c r="CY45" s="204">
        <v>0</v>
      </c>
      <c r="CZ45" s="204">
        <v>0</v>
      </c>
      <c r="DA45" s="204">
        <v>0</v>
      </c>
      <c r="DB45" s="204">
        <v>0</v>
      </c>
      <c r="DC45" s="204">
        <v>0</v>
      </c>
      <c r="DD45" s="204">
        <v>0</v>
      </c>
      <c r="DE45" s="204">
        <v>0</v>
      </c>
      <c r="DF45" s="204">
        <v>0</v>
      </c>
      <c r="DG45" s="204">
        <v>0</v>
      </c>
      <c r="DH45" s="204">
        <v>0</v>
      </c>
      <c r="DI45" s="204">
        <v>0</v>
      </c>
      <c r="DJ45" s="204">
        <v>0</v>
      </c>
      <c r="DK45" s="204">
        <v>0</v>
      </c>
      <c r="DL45" s="204">
        <v>0</v>
      </c>
      <c r="DM45" s="204">
        <v>0</v>
      </c>
      <c r="DN45" s="204">
        <v>0</v>
      </c>
      <c r="DO45" s="204">
        <v>0</v>
      </c>
      <c r="DP45" s="204">
        <v>0</v>
      </c>
      <c r="DQ45" s="204">
        <v>0</v>
      </c>
      <c r="DR45" s="204">
        <v>0</v>
      </c>
      <c r="DS45" s="204">
        <v>0</v>
      </c>
      <c r="DT45" s="204">
        <v>0</v>
      </c>
      <c r="DU45" s="204">
        <v>0</v>
      </c>
      <c r="DV45" s="204">
        <v>0</v>
      </c>
      <c r="DW45" s="204">
        <v>0</v>
      </c>
      <c r="DX45" s="204">
        <v>0</v>
      </c>
      <c r="DY45" s="204">
        <v>0</v>
      </c>
      <c r="DZ45" s="204">
        <v>0</v>
      </c>
      <c r="EA45" s="204">
        <v>0</v>
      </c>
      <c r="EB45" s="204">
        <v>0</v>
      </c>
      <c r="EC45" s="204">
        <v>0</v>
      </c>
      <c r="ED45" s="204">
        <v>0</v>
      </c>
      <c r="EE45" s="204">
        <v>0</v>
      </c>
      <c r="EF45" s="204">
        <v>0</v>
      </c>
      <c r="EG45" s="204">
        <v>0</v>
      </c>
      <c r="EH45" s="266">
        <v>0</v>
      </c>
      <c r="EI45" s="204">
        <v>0</v>
      </c>
      <c r="EJ45" s="204">
        <v>0</v>
      </c>
      <c r="EK45" s="204">
        <v>0</v>
      </c>
      <c r="EL45" s="204">
        <v>0</v>
      </c>
      <c r="EM45" s="204">
        <v>0</v>
      </c>
      <c r="EN45" s="204">
        <v>0</v>
      </c>
      <c r="EO45" s="204">
        <v>0</v>
      </c>
      <c r="EP45" s="204">
        <v>0</v>
      </c>
      <c r="EQ45" s="204">
        <v>0</v>
      </c>
      <c r="ER45" s="204">
        <v>0</v>
      </c>
      <c r="ES45" s="204">
        <v>0</v>
      </c>
      <c r="ET45" s="169">
        <v>0</v>
      </c>
      <c r="EU45" s="247"/>
    </row>
    <row r="46" spans="1:151" ht="13.5">
      <c r="A46" s="14"/>
      <c r="B46" s="13"/>
      <c r="C46" s="15" t="s">
        <v>26</v>
      </c>
      <c r="D46" s="74"/>
      <c r="E46" s="14"/>
      <c r="F46" s="13"/>
      <c r="G46" s="13"/>
      <c r="H46" s="15"/>
      <c r="I46" s="14"/>
      <c r="J46" s="13"/>
      <c r="K46" s="13"/>
      <c r="L46" s="13"/>
      <c r="M46" s="14"/>
      <c r="N46" s="13"/>
      <c r="O46" s="13"/>
      <c r="P46" s="15"/>
      <c r="Q46" s="14"/>
      <c r="R46" s="13"/>
      <c r="S46" s="13"/>
      <c r="T46" s="13"/>
      <c r="U46" s="15"/>
      <c r="V46" s="75"/>
      <c r="W46" s="41"/>
      <c r="X46" s="76"/>
      <c r="Y46" s="76"/>
      <c r="Z46" s="76"/>
      <c r="AA46" s="40"/>
      <c r="AB46" s="40"/>
      <c r="AC46" s="77"/>
      <c r="AD46" s="78"/>
      <c r="AE46" s="40"/>
      <c r="AF46" s="40"/>
      <c r="AG46" s="59"/>
      <c r="AH46" s="114"/>
      <c r="AI46" s="102"/>
      <c r="AJ46" s="102"/>
      <c r="AK46" s="102"/>
      <c r="AL46" s="102"/>
      <c r="AM46" s="102"/>
      <c r="AN46" s="102"/>
      <c r="AO46" s="102"/>
      <c r="AP46" s="102">
        <v>1</v>
      </c>
      <c r="AQ46" s="102">
        <v>1</v>
      </c>
      <c r="AR46" s="102">
        <v>1</v>
      </c>
      <c r="AS46" s="138">
        <v>1</v>
      </c>
      <c r="AT46" s="126">
        <v>1</v>
      </c>
      <c r="AU46" s="102">
        <v>1</v>
      </c>
      <c r="AV46" s="102">
        <v>1</v>
      </c>
      <c r="AW46" s="102">
        <v>1</v>
      </c>
      <c r="AX46" s="102">
        <v>1</v>
      </c>
      <c r="AY46" s="102">
        <v>1</v>
      </c>
      <c r="AZ46" s="102">
        <v>2</v>
      </c>
      <c r="BA46" s="102">
        <v>1</v>
      </c>
      <c r="BB46" s="102">
        <v>1</v>
      </c>
      <c r="BC46" s="102">
        <v>1</v>
      </c>
      <c r="BD46" s="102">
        <v>1</v>
      </c>
      <c r="BE46" s="102">
        <v>1</v>
      </c>
      <c r="BF46" s="138">
        <v>1</v>
      </c>
      <c r="BG46" s="126">
        <v>1</v>
      </c>
      <c r="BH46" s="102">
        <v>1</v>
      </c>
      <c r="BI46" s="102">
        <v>1</v>
      </c>
      <c r="BJ46" s="102">
        <v>1</v>
      </c>
      <c r="BK46" s="102">
        <v>1</v>
      </c>
      <c r="BL46" s="102">
        <v>1</v>
      </c>
      <c r="BM46" s="102">
        <v>1</v>
      </c>
      <c r="BN46" s="102">
        <v>1</v>
      </c>
      <c r="BO46" s="102">
        <v>1</v>
      </c>
      <c r="BP46" s="102">
        <v>1</v>
      </c>
      <c r="BQ46" s="102">
        <v>1</v>
      </c>
      <c r="BR46" s="102">
        <v>1</v>
      </c>
      <c r="BS46" s="102">
        <v>1</v>
      </c>
      <c r="BT46" s="138">
        <v>1</v>
      </c>
      <c r="BU46" s="126">
        <v>1</v>
      </c>
      <c r="BV46" s="102">
        <v>1</v>
      </c>
      <c r="BW46" s="102">
        <v>0</v>
      </c>
      <c r="BX46" s="102">
        <v>0</v>
      </c>
      <c r="BY46" s="102">
        <v>0</v>
      </c>
      <c r="BZ46" s="102">
        <v>0</v>
      </c>
      <c r="CA46" s="169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84">
        <v>0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0</v>
      </c>
      <c r="CU46" s="184">
        <v>0</v>
      </c>
      <c r="CV46" s="102">
        <v>0</v>
      </c>
      <c r="CW46" s="194">
        <v>0</v>
      </c>
      <c r="CX46" s="204">
        <v>0</v>
      </c>
      <c r="CY46" s="204">
        <v>0</v>
      </c>
      <c r="CZ46" s="204">
        <v>0</v>
      </c>
      <c r="DA46" s="204">
        <v>0</v>
      </c>
      <c r="DB46" s="204">
        <v>0</v>
      </c>
      <c r="DC46" s="204">
        <v>0</v>
      </c>
      <c r="DD46" s="204">
        <v>0</v>
      </c>
      <c r="DE46" s="204">
        <v>0</v>
      </c>
      <c r="DF46" s="204">
        <v>0</v>
      </c>
      <c r="DG46" s="204">
        <v>0</v>
      </c>
      <c r="DH46" s="204">
        <v>0</v>
      </c>
      <c r="DI46" s="204">
        <v>0</v>
      </c>
      <c r="DJ46" s="204">
        <v>0</v>
      </c>
      <c r="DK46" s="204">
        <v>0</v>
      </c>
      <c r="DL46" s="204">
        <v>0</v>
      </c>
      <c r="DM46" s="204">
        <v>0</v>
      </c>
      <c r="DN46" s="204">
        <v>0</v>
      </c>
      <c r="DO46" s="204">
        <v>0</v>
      </c>
      <c r="DP46" s="204">
        <v>0</v>
      </c>
      <c r="DQ46" s="204">
        <v>0</v>
      </c>
      <c r="DR46" s="204">
        <v>0</v>
      </c>
      <c r="DS46" s="204">
        <v>0</v>
      </c>
      <c r="DT46" s="204">
        <v>0</v>
      </c>
      <c r="DU46" s="204">
        <v>0</v>
      </c>
      <c r="DV46" s="204">
        <v>0</v>
      </c>
      <c r="DW46" s="204">
        <v>0</v>
      </c>
      <c r="DX46" s="204">
        <v>0</v>
      </c>
      <c r="DY46" s="204">
        <v>0</v>
      </c>
      <c r="DZ46" s="204">
        <v>0</v>
      </c>
      <c r="EA46" s="204">
        <v>0</v>
      </c>
      <c r="EB46" s="204">
        <v>0</v>
      </c>
      <c r="EC46" s="204">
        <v>0</v>
      </c>
      <c r="ED46" s="204">
        <v>0</v>
      </c>
      <c r="EE46" s="204">
        <v>0</v>
      </c>
      <c r="EF46" s="204">
        <v>0</v>
      </c>
      <c r="EG46" s="204">
        <v>0</v>
      </c>
      <c r="EH46" s="266">
        <v>0</v>
      </c>
      <c r="EI46" s="204">
        <v>0</v>
      </c>
      <c r="EJ46" s="204">
        <v>0</v>
      </c>
      <c r="EK46" s="204">
        <v>0</v>
      </c>
      <c r="EL46" s="204">
        <v>0</v>
      </c>
      <c r="EM46" s="204">
        <v>0</v>
      </c>
      <c r="EN46" s="204">
        <v>0</v>
      </c>
      <c r="EO46" s="204">
        <v>0</v>
      </c>
      <c r="EP46" s="204">
        <v>0</v>
      </c>
      <c r="EQ46" s="204">
        <v>0</v>
      </c>
      <c r="ER46" s="204">
        <v>0</v>
      </c>
      <c r="ES46" s="204">
        <v>0</v>
      </c>
      <c r="ET46" s="169">
        <v>0</v>
      </c>
      <c r="EU46" s="247"/>
    </row>
    <row r="47" spans="1:151" ht="14.25" thickBot="1">
      <c r="A47" s="42"/>
      <c r="B47" s="43"/>
      <c r="C47" s="44" t="s">
        <v>23</v>
      </c>
      <c r="D47" s="45"/>
      <c r="E47" s="46"/>
      <c r="F47" s="47"/>
      <c r="G47" s="47"/>
      <c r="H47" s="20"/>
      <c r="I47" s="46"/>
      <c r="J47" s="47"/>
      <c r="K47" s="47">
        <v>104</v>
      </c>
      <c r="L47" s="20">
        <v>104</v>
      </c>
      <c r="M47" s="46">
        <v>104</v>
      </c>
      <c r="N47" s="47">
        <v>104</v>
      </c>
      <c r="O47" s="47">
        <v>104</v>
      </c>
      <c r="P47" s="20">
        <v>103</v>
      </c>
      <c r="Q47" s="33">
        <v>103</v>
      </c>
      <c r="R47" s="34">
        <v>103</v>
      </c>
      <c r="S47" s="34">
        <v>103</v>
      </c>
      <c r="T47">
        <v>103</v>
      </c>
      <c r="U47" s="20">
        <v>103</v>
      </c>
      <c r="V47" s="21">
        <v>103</v>
      </c>
      <c r="W47" s="72">
        <v>103</v>
      </c>
      <c r="X47" s="72">
        <v>103</v>
      </c>
      <c r="Y47" s="60">
        <v>103</v>
      </c>
      <c r="Z47" s="22">
        <v>103</v>
      </c>
      <c r="AA47" s="22">
        <v>103</v>
      </c>
      <c r="AB47" s="22">
        <v>103</v>
      </c>
      <c r="AC47" s="19">
        <v>103</v>
      </c>
      <c r="AD47" s="24">
        <v>103</v>
      </c>
      <c r="AE47" s="22">
        <v>103</v>
      </c>
      <c r="AF47" s="23">
        <v>102</v>
      </c>
      <c r="AG47" s="48">
        <v>0</v>
      </c>
      <c r="AH47" s="107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  <c r="AO47" s="95">
        <v>0</v>
      </c>
      <c r="AP47" s="95">
        <v>0</v>
      </c>
      <c r="AQ47" s="95">
        <v>0</v>
      </c>
      <c r="AR47" s="95">
        <v>0</v>
      </c>
      <c r="AS47" s="131">
        <v>0</v>
      </c>
      <c r="AT47" s="119">
        <v>0</v>
      </c>
      <c r="AU47" s="95">
        <v>0</v>
      </c>
      <c r="AV47" s="95">
        <v>0</v>
      </c>
      <c r="AW47" s="95">
        <v>0</v>
      </c>
      <c r="AX47" s="95">
        <v>0</v>
      </c>
      <c r="AY47" s="95">
        <v>0</v>
      </c>
      <c r="AZ47" s="95">
        <v>0</v>
      </c>
      <c r="BA47" s="95">
        <v>0</v>
      </c>
      <c r="BB47" s="95">
        <v>0</v>
      </c>
      <c r="BC47" s="95">
        <v>0</v>
      </c>
      <c r="BD47" s="95">
        <v>0</v>
      </c>
      <c r="BE47" s="95">
        <v>0</v>
      </c>
      <c r="BF47" s="131">
        <v>0</v>
      </c>
      <c r="BG47" s="119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5">
        <v>0</v>
      </c>
      <c r="BS47" s="95">
        <v>0</v>
      </c>
      <c r="BT47" s="131">
        <v>0</v>
      </c>
      <c r="BU47" s="119">
        <v>0</v>
      </c>
      <c r="BV47" s="95">
        <v>0</v>
      </c>
      <c r="BW47" s="95">
        <v>0</v>
      </c>
      <c r="BX47" s="95">
        <v>0</v>
      </c>
      <c r="BY47" s="95">
        <v>0</v>
      </c>
      <c r="BZ47" s="95">
        <v>0</v>
      </c>
      <c r="CA47" s="160">
        <v>0</v>
      </c>
      <c r="CB47" s="95">
        <v>0</v>
      </c>
      <c r="CC47" s="95">
        <v>0</v>
      </c>
      <c r="CD47" s="95">
        <v>0</v>
      </c>
      <c r="CE47" s="95">
        <v>0</v>
      </c>
      <c r="CF47" s="95">
        <v>0</v>
      </c>
      <c r="CG47" s="95">
        <v>0</v>
      </c>
      <c r="CH47" s="95">
        <v>0</v>
      </c>
      <c r="CI47" s="175">
        <v>0</v>
      </c>
      <c r="CJ47" s="95">
        <v>0</v>
      </c>
      <c r="CK47" s="95">
        <v>0</v>
      </c>
      <c r="CL47" s="95">
        <v>0</v>
      </c>
      <c r="CM47" s="95">
        <v>0</v>
      </c>
      <c r="CN47" s="95">
        <v>0</v>
      </c>
      <c r="CO47" s="95">
        <v>0</v>
      </c>
      <c r="CP47" s="95">
        <v>0</v>
      </c>
      <c r="CQ47" s="95">
        <v>0</v>
      </c>
      <c r="CR47" s="95">
        <v>0</v>
      </c>
      <c r="CS47" s="95">
        <v>0</v>
      </c>
      <c r="CT47" s="95">
        <v>0</v>
      </c>
      <c r="CU47" s="175">
        <v>0</v>
      </c>
      <c r="CV47" s="95">
        <v>0</v>
      </c>
      <c r="CW47" s="195">
        <v>0</v>
      </c>
      <c r="CX47" s="95">
        <v>0</v>
      </c>
      <c r="CY47" s="95">
        <v>0</v>
      </c>
      <c r="CZ47" s="95">
        <v>0</v>
      </c>
      <c r="DA47" s="95">
        <v>0</v>
      </c>
      <c r="DB47" s="95">
        <v>0</v>
      </c>
      <c r="DC47" s="95">
        <v>0</v>
      </c>
      <c r="DD47" s="95">
        <v>0</v>
      </c>
      <c r="DE47" s="95">
        <v>0</v>
      </c>
      <c r="DF47" s="95">
        <v>0</v>
      </c>
      <c r="DG47" s="95">
        <v>0</v>
      </c>
      <c r="DH47" s="95">
        <v>0</v>
      </c>
      <c r="DI47" s="95">
        <v>0</v>
      </c>
      <c r="DJ47" s="95">
        <v>0</v>
      </c>
      <c r="DK47" s="95">
        <v>0</v>
      </c>
      <c r="DL47" s="95">
        <v>0</v>
      </c>
      <c r="DM47" s="95">
        <v>0</v>
      </c>
      <c r="DN47" s="95">
        <v>0</v>
      </c>
      <c r="DO47" s="95">
        <v>0</v>
      </c>
      <c r="DP47" s="95">
        <v>0</v>
      </c>
      <c r="DQ47" s="95">
        <v>0</v>
      </c>
      <c r="DR47" s="95">
        <v>0</v>
      </c>
      <c r="DS47" s="95">
        <v>0</v>
      </c>
      <c r="DT47" s="95">
        <v>0</v>
      </c>
      <c r="DU47" s="95">
        <v>0</v>
      </c>
      <c r="DV47" s="95">
        <v>0</v>
      </c>
      <c r="DW47" s="95">
        <v>0</v>
      </c>
      <c r="DX47" s="95">
        <v>0</v>
      </c>
      <c r="DY47" s="95">
        <v>0</v>
      </c>
      <c r="DZ47" s="95">
        <v>0</v>
      </c>
      <c r="EA47" s="95">
        <v>0</v>
      </c>
      <c r="EB47" s="95">
        <v>0</v>
      </c>
      <c r="EC47" s="95">
        <v>0</v>
      </c>
      <c r="ED47" s="95">
        <v>0</v>
      </c>
      <c r="EE47" s="95">
        <v>0</v>
      </c>
      <c r="EF47" s="95">
        <v>0</v>
      </c>
      <c r="EG47" s="95">
        <v>0</v>
      </c>
      <c r="EH47" s="255">
        <v>0</v>
      </c>
      <c r="EI47" s="95">
        <v>0</v>
      </c>
      <c r="EJ47" s="95">
        <v>0</v>
      </c>
      <c r="EK47" s="95">
        <v>0</v>
      </c>
      <c r="EL47" s="95">
        <v>0</v>
      </c>
      <c r="EM47" s="95">
        <v>0</v>
      </c>
      <c r="EN47" s="95">
        <v>0</v>
      </c>
      <c r="EO47" s="95">
        <v>0</v>
      </c>
      <c r="EP47" s="95">
        <v>0</v>
      </c>
      <c r="EQ47" s="95">
        <v>0</v>
      </c>
      <c r="ER47" s="95">
        <v>0</v>
      </c>
      <c r="ES47" s="95">
        <v>0</v>
      </c>
      <c r="ET47" s="160">
        <v>0</v>
      </c>
      <c r="EU47" s="224"/>
    </row>
    <row r="48" spans="1:151" ht="14.25" thickTop="1">
      <c r="A48" s="14" t="s">
        <v>24</v>
      </c>
      <c r="B48" s="2" t="s">
        <v>25</v>
      </c>
      <c r="C48" s="15"/>
      <c r="D48" s="16"/>
      <c r="E48" s="17"/>
      <c r="H48" s="18"/>
      <c r="I48" s="17"/>
      <c r="L48" s="18"/>
      <c r="M48" s="17"/>
      <c r="P48" s="18"/>
      <c r="Q48" s="65"/>
      <c r="R48" s="66"/>
      <c r="S48" s="66"/>
      <c r="T48" s="63"/>
      <c r="U48" s="18"/>
      <c r="V48" s="24"/>
      <c r="W48" s="22"/>
      <c r="X48" s="41"/>
      <c r="Y48" s="28">
        <v>139</v>
      </c>
      <c r="Z48" s="28">
        <f>SUM(Z49:Z51)</f>
        <v>139</v>
      </c>
      <c r="AA48" s="29">
        <v>139</v>
      </c>
      <c r="AB48" s="29">
        <v>146</v>
      </c>
      <c r="AC48" s="30">
        <f>AC49+AC50+AC51</f>
        <v>152</v>
      </c>
      <c r="AD48" s="31">
        <f>SUM(AD49:AD51)</f>
        <v>156</v>
      </c>
      <c r="AE48" s="29">
        <f>AE49+AE50+AE51</f>
        <v>165</v>
      </c>
      <c r="AF48" s="40">
        <f aca="true" t="shared" si="83" ref="AF48:BK48">SUM(AF49:AF51)</f>
        <v>164</v>
      </c>
      <c r="AG48" s="58">
        <f t="shared" si="83"/>
        <v>168</v>
      </c>
      <c r="AH48" s="113">
        <f t="shared" si="83"/>
        <v>166</v>
      </c>
      <c r="AI48" s="101">
        <f t="shared" si="83"/>
        <v>168</v>
      </c>
      <c r="AJ48" s="101">
        <f t="shared" si="83"/>
        <v>170</v>
      </c>
      <c r="AK48" s="101">
        <f t="shared" si="83"/>
        <v>170</v>
      </c>
      <c r="AL48" s="101">
        <f t="shared" si="83"/>
        <v>171</v>
      </c>
      <c r="AM48" s="101">
        <f t="shared" si="83"/>
        <v>173</v>
      </c>
      <c r="AN48" s="101">
        <f t="shared" si="83"/>
        <v>172</v>
      </c>
      <c r="AO48" s="101">
        <f t="shared" si="83"/>
        <v>175</v>
      </c>
      <c r="AP48" s="101">
        <f t="shared" si="83"/>
        <v>174</v>
      </c>
      <c r="AQ48" s="101">
        <f t="shared" si="83"/>
        <v>175</v>
      </c>
      <c r="AR48" s="101">
        <f t="shared" si="83"/>
        <v>178</v>
      </c>
      <c r="AS48" s="137">
        <f t="shared" si="83"/>
        <v>178</v>
      </c>
      <c r="AT48" s="125">
        <f t="shared" si="83"/>
        <v>177</v>
      </c>
      <c r="AU48" s="101">
        <f t="shared" si="83"/>
        <v>178</v>
      </c>
      <c r="AV48" s="101">
        <f t="shared" si="83"/>
        <v>179</v>
      </c>
      <c r="AW48" s="101">
        <f t="shared" si="83"/>
        <v>180</v>
      </c>
      <c r="AX48" s="101">
        <f t="shared" si="83"/>
        <v>180</v>
      </c>
      <c r="AY48" s="101">
        <f t="shared" si="83"/>
        <v>181</v>
      </c>
      <c r="AZ48" s="101">
        <f t="shared" si="83"/>
        <v>182</v>
      </c>
      <c r="BA48" s="101">
        <f t="shared" si="83"/>
        <v>184</v>
      </c>
      <c r="BB48" s="101">
        <f t="shared" si="83"/>
        <v>183</v>
      </c>
      <c r="BC48" s="101">
        <f t="shared" si="83"/>
        <v>183</v>
      </c>
      <c r="BD48" s="101">
        <f t="shared" si="83"/>
        <v>185</v>
      </c>
      <c r="BE48" s="101">
        <f t="shared" si="83"/>
        <v>188</v>
      </c>
      <c r="BF48" s="137">
        <f t="shared" si="83"/>
        <v>190</v>
      </c>
      <c r="BG48" s="125">
        <f t="shared" si="83"/>
        <v>191</v>
      </c>
      <c r="BH48" s="101">
        <f t="shared" si="83"/>
        <v>191</v>
      </c>
      <c r="BI48" s="101">
        <f t="shared" si="83"/>
        <v>193</v>
      </c>
      <c r="BJ48" s="101">
        <f t="shared" si="83"/>
        <v>197</v>
      </c>
      <c r="BK48" s="101">
        <f t="shared" si="83"/>
        <v>198</v>
      </c>
      <c r="BL48" s="101">
        <f aca="true" t="shared" si="84" ref="BL48:CN48">SUM(BL49:BL51)</f>
        <v>199</v>
      </c>
      <c r="BM48" s="101">
        <f t="shared" si="84"/>
        <v>201</v>
      </c>
      <c r="BN48" s="101">
        <f t="shared" si="84"/>
        <v>200</v>
      </c>
      <c r="BO48" s="101">
        <f t="shared" si="84"/>
        <v>201</v>
      </c>
      <c r="BP48" s="101">
        <f t="shared" si="84"/>
        <v>204</v>
      </c>
      <c r="BQ48" s="101">
        <f t="shared" si="84"/>
        <v>206</v>
      </c>
      <c r="BR48" s="101">
        <f t="shared" si="84"/>
        <v>209</v>
      </c>
      <c r="BS48" s="101">
        <f t="shared" si="84"/>
        <v>211</v>
      </c>
      <c r="BT48" s="137">
        <f t="shared" si="84"/>
        <v>216</v>
      </c>
      <c r="BU48" s="125">
        <f t="shared" si="84"/>
        <v>216</v>
      </c>
      <c r="BV48" s="101">
        <f t="shared" si="84"/>
        <v>218</v>
      </c>
      <c r="BW48" s="101">
        <f t="shared" si="84"/>
        <v>219</v>
      </c>
      <c r="BX48" s="101">
        <f t="shared" si="84"/>
        <v>220</v>
      </c>
      <c r="BY48" s="101">
        <f t="shared" si="84"/>
        <v>223</v>
      </c>
      <c r="BZ48" s="101">
        <f t="shared" si="84"/>
        <v>225</v>
      </c>
      <c r="CA48" s="166">
        <f t="shared" si="84"/>
        <v>227</v>
      </c>
      <c r="CB48" s="101">
        <f t="shared" si="84"/>
        <v>229</v>
      </c>
      <c r="CC48" s="101">
        <f t="shared" si="84"/>
        <v>229</v>
      </c>
      <c r="CD48" s="101">
        <f t="shared" si="84"/>
        <v>230</v>
      </c>
      <c r="CE48" s="101">
        <f t="shared" si="84"/>
        <v>232</v>
      </c>
      <c r="CF48" s="101">
        <f t="shared" si="84"/>
        <v>233</v>
      </c>
      <c r="CG48" s="101">
        <f t="shared" si="84"/>
        <v>236</v>
      </c>
      <c r="CH48" s="101">
        <f t="shared" si="84"/>
        <v>239</v>
      </c>
      <c r="CI48" s="181">
        <f t="shared" si="84"/>
        <v>245</v>
      </c>
      <c r="CJ48" s="101">
        <f t="shared" si="84"/>
        <v>245</v>
      </c>
      <c r="CK48" s="101">
        <f t="shared" si="84"/>
        <v>245</v>
      </c>
      <c r="CL48" s="101">
        <f t="shared" si="84"/>
        <v>248</v>
      </c>
      <c r="CM48" s="101">
        <f t="shared" si="84"/>
        <v>249</v>
      </c>
      <c r="CN48" s="101">
        <f t="shared" si="84"/>
        <v>251</v>
      </c>
      <c r="CO48" s="101">
        <f>SUM(CO49:CO51)</f>
        <v>254</v>
      </c>
      <c r="CP48" s="101">
        <f>SUM(CP49:CP51)</f>
        <v>263</v>
      </c>
      <c r="CQ48" s="101">
        <f>SUM(CQ49:CQ51)</f>
        <v>264</v>
      </c>
      <c r="CR48" s="101">
        <f aca="true" t="shared" si="85" ref="CR48:CW48">SUM(CR49:CR55)</f>
        <v>265</v>
      </c>
      <c r="CS48" s="101">
        <f t="shared" si="85"/>
        <v>268</v>
      </c>
      <c r="CT48" s="101">
        <f t="shared" si="85"/>
        <v>277</v>
      </c>
      <c r="CU48" s="181">
        <f t="shared" si="85"/>
        <v>278</v>
      </c>
      <c r="CV48" s="101">
        <f t="shared" si="85"/>
        <v>278</v>
      </c>
      <c r="CW48" s="196">
        <f t="shared" si="85"/>
        <v>278</v>
      </c>
      <c r="CX48" s="203">
        <f aca="true" t="shared" si="86" ref="CX48:DE48">SUM(CX49:CX55)</f>
        <v>278</v>
      </c>
      <c r="CY48" s="203">
        <f t="shared" si="86"/>
        <v>278</v>
      </c>
      <c r="CZ48" s="203">
        <f t="shared" si="86"/>
        <v>281</v>
      </c>
      <c r="DA48" s="203">
        <f t="shared" si="86"/>
        <v>281</v>
      </c>
      <c r="DB48" s="203">
        <f t="shared" si="86"/>
        <v>282</v>
      </c>
      <c r="DC48" s="203">
        <f t="shared" si="86"/>
        <v>287</v>
      </c>
      <c r="DD48" s="203">
        <f t="shared" si="86"/>
        <v>294</v>
      </c>
      <c r="DE48" s="203">
        <f t="shared" si="86"/>
        <v>295</v>
      </c>
      <c r="DF48" s="203">
        <f aca="true" t="shared" si="87" ref="DF48:EH48">SUM(DF49:DF57)</f>
        <v>299</v>
      </c>
      <c r="DG48" s="203">
        <f t="shared" si="87"/>
        <v>312</v>
      </c>
      <c r="DH48" s="203">
        <f t="shared" si="87"/>
        <v>313</v>
      </c>
      <c r="DI48" s="203">
        <f t="shared" si="87"/>
        <v>317</v>
      </c>
      <c r="DJ48" s="203">
        <f t="shared" si="87"/>
        <v>326</v>
      </c>
      <c r="DK48" s="203">
        <f t="shared" si="87"/>
        <v>325</v>
      </c>
      <c r="DL48" s="203">
        <f t="shared" si="87"/>
        <v>324</v>
      </c>
      <c r="DM48" s="203">
        <f t="shared" si="87"/>
        <v>325</v>
      </c>
      <c r="DN48" s="203">
        <f t="shared" si="87"/>
        <v>329</v>
      </c>
      <c r="DO48" s="203">
        <f t="shared" si="87"/>
        <v>332</v>
      </c>
      <c r="DP48" s="203">
        <f t="shared" si="87"/>
        <v>333</v>
      </c>
      <c r="DQ48" s="203">
        <f t="shared" si="87"/>
        <v>335</v>
      </c>
      <c r="DR48" s="203">
        <f t="shared" si="87"/>
        <v>333</v>
      </c>
      <c r="DS48" s="203">
        <f t="shared" si="87"/>
        <v>335</v>
      </c>
      <c r="DT48" s="203">
        <f t="shared" si="87"/>
        <v>334</v>
      </c>
      <c r="DU48" s="203">
        <f t="shared" si="87"/>
        <v>338</v>
      </c>
      <c r="DV48" s="203">
        <f t="shared" si="87"/>
        <v>344</v>
      </c>
      <c r="DW48" s="203">
        <f t="shared" si="87"/>
        <v>342</v>
      </c>
      <c r="DX48" s="203">
        <f t="shared" si="87"/>
        <v>342</v>
      </c>
      <c r="DY48" s="203">
        <f t="shared" si="87"/>
        <v>331</v>
      </c>
      <c r="DZ48" s="203">
        <f t="shared" si="87"/>
        <v>330</v>
      </c>
      <c r="EA48" s="203">
        <f t="shared" si="87"/>
        <v>330</v>
      </c>
      <c r="EB48" s="203">
        <f t="shared" si="87"/>
        <v>330</v>
      </c>
      <c r="EC48" s="203">
        <f t="shared" si="87"/>
        <v>330</v>
      </c>
      <c r="ED48" s="203">
        <f t="shared" si="87"/>
        <v>330</v>
      </c>
      <c r="EE48" s="203">
        <f t="shared" si="87"/>
        <v>331</v>
      </c>
      <c r="EF48" s="203">
        <f t="shared" si="87"/>
        <v>333</v>
      </c>
      <c r="EG48" s="203">
        <f t="shared" si="87"/>
        <v>332</v>
      </c>
      <c r="EH48" s="262">
        <f t="shared" si="87"/>
        <v>334</v>
      </c>
      <c r="EI48" s="203">
        <f aca="true" t="shared" si="88" ref="EI48:EN48">SUM(EI49:EI57)</f>
        <v>334</v>
      </c>
      <c r="EJ48" s="203">
        <f t="shared" si="88"/>
        <v>328</v>
      </c>
      <c r="EK48" s="203">
        <f t="shared" si="88"/>
        <v>331</v>
      </c>
      <c r="EL48" s="203">
        <f t="shared" si="88"/>
        <v>332</v>
      </c>
      <c r="EM48" s="203">
        <f t="shared" si="88"/>
        <v>331</v>
      </c>
      <c r="EN48" s="203">
        <f t="shared" si="88"/>
        <v>330</v>
      </c>
      <c r="EO48" s="203">
        <f aca="true" t="shared" si="89" ref="EO48:ET48">SUM(EO49:EO57)</f>
        <v>331</v>
      </c>
      <c r="EP48" s="203">
        <f t="shared" si="89"/>
        <v>331</v>
      </c>
      <c r="EQ48" s="203">
        <f t="shared" si="89"/>
        <v>329</v>
      </c>
      <c r="ER48" s="203">
        <f t="shared" si="89"/>
        <v>330</v>
      </c>
      <c r="ES48" s="203">
        <f t="shared" si="89"/>
        <v>332</v>
      </c>
      <c r="ET48" s="166">
        <f t="shared" si="89"/>
        <v>333</v>
      </c>
      <c r="EU48" s="243"/>
    </row>
    <row r="49" spans="1:151" s="13" customFormat="1" ht="13.5">
      <c r="A49" s="14"/>
      <c r="C49" s="15" t="s">
        <v>22</v>
      </c>
      <c r="D49" s="16"/>
      <c r="E49" s="17"/>
      <c r="F49"/>
      <c r="G49"/>
      <c r="H49" s="18"/>
      <c r="I49" s="17"/>
      <c r="J49"/>
      <c r="K49"/>
      <c r="L49" s="18"/>
      <c r="M49" s="17"/>
      <c r="N49"/>
      <c r="O49"/>
      <c r="P49" s="18"/>
      <c r="Q49" s="33"/>
      <c r="R49" s="34"/>
      <c r="S49" s="34"/>
      <c r="T49"/>
      <c r="U49" s="18"/>
      <c r="V49" s="24"/>
      <c r="W49" s="22"/>
      <c r="X49" s="41"/>
      <c r="Y49" s="55">
        <v>28</v>
      </c>
      <c r="Z49" s="55">
        <v>28</v>
      </c>
      <c r="AA49" s="55">
        <v>28</v>
      </c>
      <c r="AB49" s="55">
        <v>32</v>
      </c>
      <c r="AC49" s="79">
        <v>35</v>
      </c>
      <c r="AD49" s="24">
        <v>39</v>
      </c>
      <c r="AE49" s="55">
        <v>45</v>
      </c>
      <c r="AF49" s="55">
        <v>46</v>
      </c>
      <c r="AG49" s="59">
        <v>47</v>
      </c>
      <c r="AH49" s="112">
        <v>47</v>
      </c>
      <c r="AI49" s="100">
        <v>47</v>
      </c>
      <c r="AJ49" s="100">
        <v>48</v>
      </c>
      <c r="AK49" s="100">
        <v>48</v>
      </c>
      <c r="AL49" s="100">
        <v>48</v>
      </c>
      <c r="AM49" s="100">
        <v>48</v>
      </c>
      <c r="AN49" s="100">
        <v>48</v>
      </c>
      <c r="AO49" s="100">
        <v>49</v>
      </c>
      <c r="AP49" s="100">
        <v>49</v>
      </c>
      <c r="AQ49" s="100">
        <v>50</v>
      </c>
      <c r="AR49" s="100">
        <v>53</v>
      </c>
      <c r="AS49" s="136">
        <v>53</v>
      </c>
      <c r="AT49" s="124">
        <v>53</v>
      </c>
      <c r="AU49" s="100">
        <v>54</v>
      </c>
      <c r="AV49" s="100">
        <v>55</v>
      </c>
      <c r="AW49" s="100">
        <v>55</v>
      </c>
      <c r="AX49" s="100">
        <v>55</v>
      </c>
      <c r="AY49" s="100">
        <v>55</v>
      </c>
      <c r="AZ49" s="100">
        <v>55</v>
      </c>
      <c r="BA49" s="100">
        <v>56</v>
      </c>
      <c r="BB49" s="100">
        <v>56</v>
      </c>
      <c r="BC49" s="100">
        <v>56</v>
      </c>
      <c r="BD49" s="100">
        <v>55</v>
      </c>
      <c r="BE49" s="100">
        <v>57</v>
      </c>
      <c r="BF49" s="136">
        <v>57</v>
      </c>
      <c r="BG49" s="124">
        <v>58</v>
      </c>
      <c r="BH49" s="100">
        <v>58</v>
      </c>
      <c r="BI49" s="100">
        <v>58</v>
      </c>
      <c r="BJ49" s="100">
        <v>58</v>
      </c>
      <c r="BK49" s="100">
        <v>59</v>
      </c>
      <c r="BL49" s="100">
        <v>59</v>
      </c>
      <c r="BM49" s="100">
        <v>61</v>
      </c>
      <c r="BN49" s="100">
        <v>61</v>
      </c>
      <c r="BO49" s="100">
        <v>61</v>
      </c>
      <c r="BP49" s="100">
        <v>63</v>
      </c>
      <c r="BQ49" s="100">
        <v>63</v>
      </c>
      <c r="BR49" s="100">
        <v>63</v>
      </c>
      <c r="BS49" s="100">
        <v>63</v>
      </c>
      <c r="BT49" s="136">
        <v>65</v>
      </c>
      <c r="BU49" s="124">
        <v>65</v>
      </c>
      <c r="BV49" s="100">
        <v>65</v>
      </c>
      <c r="BW49" s="100">
        <v>66</v>
      </c>
      <c r="BX49" s="100">
        <v>66</v>
      </c>
      <c r="BY49" s="100">
        <v>67</v>
      </c>
      <c r="BZ49" s="100">
        <v>67</v>
      </c>
      <c r="CA49" s="165">
        <v>67</v>
      </c>
      <c r="CB49" s="100">
        <v>68</v>
      </c>
      <c r="CC49" s="100">
        <v>68</v>
      </c>
      <c r="CD49" s="100">
        <v>68</v>
      </c>
      <c r="CE49" s="100">
        <v>68</v>
      </c>
      <c r="CF49" s="100">
        <v>68</v>
      </c>
      <c r="CG49" s="100">
        <v>70</v>
      </c>
      <c r="CH49" s="100">
        <v>70</v>
      </c>
      <c r="CI49" s="180">
        <v>73</v>
      </c>
      <c r="CJ49" s="100">
        <v>73</v>
      </c>
      <c r="CK49" s="100">
        <v>73</v>
      </c>
      <c r="CL49" s="100">
        <v>73</v>
      </c>
      <c r="CM49" s="100">
        <v>73</v>
      </c>
      <c r="CN49" s="100">
        <v>74</v>
      </c>
      <c r="CO49" s="100">
        <v>74</v>
      </c>
      <c r="CP49" s="100">
        <v>74</v>
      </c>
      <c r="CQ49" s="100">
        <v>74</v>
      </c>
      <c r="CR49" s="100">
        <v>73</v>
      </c>
      <c r="CS49" s="100">
        <v>71</v>
      </c>
      <c r="CT49" s="100">
        <v>72</v>
      </c>
      <c r="CU49" s="180">
        <v>72</v>
      </c>
      <c r="CV49" s="100">
        <v>72</v>
      </c>
      <c r="CW49" s="194">
        <v>71</v>
      </c>
      <c r="CX49" s="100">
        <v>71</v>
      </c>
      <c r="CY49" s="100">
        <v>71</v>
      </c>
      <c r="CZ49" s="100">
        <v>71</v>
      </c>
      <c r="DA49" s="100">
        <v>71</v>
      </c>
      <c r="DB49" s="100">
        <v>71</v>
      </c>
      <c r="DC49" s="100">
        <v>69</v>
      </c>
      <c r="DD49" s="100">
        <v>69</v>
      </c>
      <c r="DE49" s="100">
        <v>69</v>
      </c>
      <c r="DF49" s="100">
        <v>70</v>
      </c>
      <c r="DG49" s="100">
        <v>70</v>
      </c>
      <c r="DH49" s="100">
        <v>71</v>
      </c>
      <c r="DI49" s="100">
        <v>72</v>
      </c>
      <c r="DJ49" s="100">
        <v>73</v>
      </c>
      <c r="DK49" s="100">
        <v>73</v>
      </c>
      <c r="DL49" s="100">
        <v>73</v>
      </c>
      <c r="DM49" s="100">
        <v>73</v>
      </c>
      <c r="DN49" s="100">
        <v>73</v>
      </c>
      <c r="DO49" s="100">
        <v>73</v>
      </c>
      <c r="DP49" s="100">
        <v>73</v>
      </c>
      <c r="DQ49" s="100">
        <v>73</v>
      </c>
      <c r="DR49" s="100">
        <v>73</v>
      </c>
      <c r="DS49" s="100">
        <v>74</v>
      </c>
      <c r="DT49" s="100">
        <v>74</v>
      </c>
      <c r="DU49" s="100">
        <v>75</v>
      </c>
      <c r="DV49" s="100">
        <v>75</v>
      </c>
      <c r="DW49" s="100">
        <v>74</v>
      </c>
      <c r="DX49" s="100">
        <v>74</v>
      </c>
      <c r="DY49" s="100">
        <v>72</v>
      </c>
      <c r="DZ49" s="100">
        <v>72</v>
      </c>
      <c r="EA49" s="100">
        <v>72</v>
      </c>
      <c r="EB49" s="100">
        <v>72</v>
      </c>
      <c r="EC49" s="100">
        <v>72</v>
      </c>
      <c r="ED49" s="100">
        <v>72</v>
      </c>
      <c r="EE49" s="100">
        <v>72</v>
      </c>
      <c r="EF49" s="100">
        <v>72</v>
      </c>
      <c r="EG49" s="100">
        <v>72</v>
      </c>
      <c r="EH49" s="257">
        <v>72</v>
      </c>
      <c r="EI49" s="100">
        <v>72</v>
      </c>
      <c r="EJ49" s="100">
        <v>70</v>
      </c>
      <c r="EK49" s="100">
        <v>70</v>
      </c>
      <c r="EL49" s="100">
        <v>70</v>
      </c>
      <c r="EM49" s="100">
        <v>70</v>
      </c>
      <c r="EN49" s="100">
        <v>69</v>
      </c>
      <c r="EO49" s="100">
        <v>69</v>
      </c>
      <c r="EP49" s="100">
        <v>69</v>
      </c>
      <c r="EQ49" s="100">
        <v>69</v>
      </c>
      <c r="ER49" s="100">
        <v>70</v>
      </c>
      <c r="ES49" s="100">
        <v>71</v>
      </c>
      <c r="ET49" s="165">
        <v>70</v>
      </c>
      <c r="EU49" s="242"/>
    </row>
    <row r="50" spans="1:151" s="13" customFormat="1" ht="13.5">
      <c r="A50" s="14"/>
      <c r="B50"/>
      <c r="C50" s="15" t="s">
        <v>26</v>
      </c>
      <c r="D50" s="16"/>
      <c r="E50" s="17"/>
      <c r="F50"/>
      <c r="G50"/>
      <c r="H50" s="18"/>
      <c r="I50" s="17"/>
      <c r="J50"/>
      <c r="K50"/>
      <c r="L50" s="18"/>
      <c r="M50" s="17"/>
      <c r="N50"/>
      <c r="O50"/>
      <c r="P50" s="18"/>
      <c r="Q50" s="33"/>
      <c r="R50" s="34"/>
      <c r="S50" s="34"/>
      <c r="T50"/>
      <c r="U50" s="18"/>
      <c r="V50" s="24"/>
      <c r="W50" s="22"/>
      <c r="X50" s="41"/>
      <c r="Y50" s="55">
        <v>81</v>
      </c>
      <c r="Z50" s="55">
        <v>81</v>
      </c>
      <c r="AA50" s="55">
        <v>81</v>
      </c>
      <c r="AB50" s="55">
        <v>82</v>
      </c>
      <c r="AC50" s="79">
        <v>85</v>
      </c>
      <c r="AD50" s="24">
        <v>85</v>
      </c>
      <c r="AE50" s="55">
        <v>88</v>
      </c>
      <c r="AF50" s="55">
        <v>86</v>
      </c>
      <c r="AG50" s="59">
        <v>89</v>
      </c>
      <c r="AH50" s="112">
        <v>87</v>
      </c>
      <c r="AI50" s="100">
        <v>90</v>
      </c>
      <c r="AJ50" s="100">
        <v>91</v>
      </c>
      <c r="AK50" s="100">
        <v>91</v>
      </c>
      <c r="AL50" s="100">
        <v>92</v>
      </c>
      <c r="AM50" s="100">
        <v>94</v>
      </c>
      <c r="AN50" s="100">
        <v>94</v>
      </c>
      <c r="AO50" s="100">
        <v>96</v>
      </c>
      <c r="AP50" s="100">
        <v>95</v>
      </c>
      <c r="AQ50" s="100">
        <v>94</v>
      </c>
      <c r="AR50" s="100">
        <v>94</v>
      </c>
      <c r="AS50" s="136">
        <v>94</v>
      </c>
      <c r="AT50" s="124">
        <v>94</v>
      </c>
      <c r="AU50" s="100">
        <v>94</v>
      </c>
      <c r="AV50" s="100">
        <v>94</v>
      </c>
      <c r="AW50" s="100">
        <v>95</v>
      </c>
      <c r="AX50" s="100">
        <v>95</v>
      </c>
      <c r="AY50" s="100">
        <v>96</v>
      </c>
      <c r="AZ50" s="100">
        <v>97</v>
      </c>
      <c r="BA50" s="100">
        <v>97</v>
      </c>
      <c r="BB50" s="100">
        <v>96</v>
      </c>
      <c r="BC50" s="100">
        <v>96</v>
      </c>
      <c r="BD50" s="100">
        <v>98</v>
      </c>
      <c r="BE50" s="100">
        <v>99</v>
      </c>
      <c r="BF50" s="136">
        <v>101</v>
      </c>
      <c r="BG50" s="124">
        <v>101</v>
      </c>
      <c r="BH50" s="100">
        <v>101</v>
      </c>
      <c r="BI50" s="100">
        <v>103</v>
      </c>
      <c r="BJ50" s="100">
        <v>107</v>
      </c>
      <c r="BK50" s="100">
        <v>108</v>
      </c>
      <c r="BL50" s="100">
        <v>108</v>
      </c>
      <c r="BM50" s="100">
        <v>108</v>
      </c>
      <c r="BN50" s="100">
        <v>107</v>
      </c>
      <c r="BO50" s="100">
        <v>108</v>
      </c>
      <c r="BP50" s="100">
        <v>108</v>
      </c>
      <c r="BQ50" s="100">
        <v>109</v>
      </c>
      <c r="BR50" s="100">
        <v>111</v>
      </c>
      <c r="BS50" s="100">
        <v>113</v>
      </c>
      <c r="BT50" s="136">
        <v>115</v>
      </c>
      <c r="BU50" s="124">
        <v>115</v>
      </c>
      <c r="BV50" s="100">
        <v>116</v>
      </c>
      <c r="BW50" s="100">
        <v>116</v>
      </c>
      <c r="BX50" s="100">
        <v>117</v>
      </c>
      <c r="BY50" s="100">
        <v>119</v>
      </c>
      <c r="BZ50" s="100">
        <v>121</v>
      </c>
      <c r="CA50" s="165">
        <v>123</v>
      </c>
      <c r="CB50" s="100">
        <v>123</v>
      </c>
      <c r="CC50" s="100">
        <v>123</v>
      </c>
      <c r="CD50" s="100">
        <v>123</v>
      </c>
      <c r="CE50" s="100">
        <v>124</v>
      </c>
      <c r="CF50" s="100">
        <v>125</v>
      </c>
      <c r="CG50" s="100">
        <v>125</v>
      </c>
      <c r="CH50" s="100">
        <v>128</v>
      </c>
      <c r="CI50" s="180">
        <v>129</v>
      </c>
      <c r="CJ50" s="100">
        <v>129</v>
      </c>
      <c r="CK50" s="100">
        <v>129</v>
      </c>
      <c r="CL50" s="100">
        <v>131</v>
      </c>
      <c r="CM50" s="100">
        <v>132</v>
      </c>
      <c r="CN50" s="100">
        <v>133</v>
      </c>
      <c r="CO50" s="100">
        <v>135</v>
      </c>
      <c r="CP50" s="100">
        <v>139</v>
      </c>
      <c r="CQ50" s="100">
        <v>140</v>
      </c>
      <c r="CR50" s="100">
        <v>141</v>
      </c>
      <c r="CS50" s="100">
        <v>146</v>
      </c>
      <c r="CT50" s="100">
        <v>152</v>
      </c>
      <c r="CU50" s="180">
        <v>152</v>
      </c>
      <c r="CV50" s="100">
        <v>152</v>
      </c>
      <c r="CW50" s="194">
        <v>153</v>
      </c>
      <c r="CX50" s="100">
        <v>153</v>
      </c>
      <c r="CY50" s="100">
        <v>153</v>
      </c>
      <c r="CZ50" s="100">
        <v>154</v>
      </c>
      <c r="DA50" s="100">
        <v>154</v>
      </c>
      <c r="DB50" s="100">
        <v>154</v>
      </c>
      <c r="DC50" s="100">
        <v>159</v>
      </c>
      <c r="DD50" s="100">
        <v>159</v>
      </c>
      <c r="DE50" s="100">
        <v>160</v>
      </c>
      <c r="DF50" s="100">
        <v>161</v>
      </c>
      <c r="DG50" s="100">
        <v>163</v>
      </c>
      <c r="DH50" s="100">
        <v>163</v>
      </c>
      <c r="DI50" s="100">
        <v>163</v>
      </c>
      <c r="DJ50" s="100">
        <v>164</v>
      </c>
      <c r="DK50" s="100">
        <v>164</v>
      </c>
      <c r="DL50" s="100">
        <v>163</v>
      </c>
      <c r="DM50" s="100">
        <v>163</v>
      </c>
      <c r="DN50" s="100">
        <v>164</v>
      </c>
      <c r="DO50" s="100">
        <v>164</v>
      </c>
      <c r="DP50" s="100">
        <v>164</v>
      </c>
      <c r="DQ50" s="100">
        <v>164</v>
      </c>
      <c r="DR50" s="100">
        <v>164</v>
      </c>
      <c r="DS50" s="100">
        <v>164</v>
      </c>
      <c r="DT50" s="100">
        <v>163</v>
      </c>
      <c r="DU50" s="100">
        <v>163</v>
      </c>
      <c r="DV50" s="100">
        <v>163</v>
      </c>
      <c r="DW50" s="100">
        <v>163</v>
      </c>
      <c r="DX50" s="100">
        <v>163</v>
      </c>
      <c r="DY50" s="100">
        <v>160</v>
      </c>
      <c r="DZ50" s="100">
        <v>159</v>
      </c>
      <c r="EA50" s="100">
        <v>159</v>
      </c>
      <c r="EB50" s="100">
        <v>159</v>
      </c>
      <c r="EC50" s="100">
        <v>160</v>
      </c>
      <c r="ED50" s="100">
        <v>160</v>
      </c>
      <c r="EE50" s="100">
        <v>161</v>
      </c>
      <c r="EF50" s="100">
        <v>162</v>
      </c>
      <c r="EG50" s="100">
        <v>161</v>
      </c>
      <c r="EH50" s="257">
        <v>161</v>
      </c>
      <c r="EI50" s="100">
        <v>161</v>
      </c>
      <c r="EJ50" s="100">
        <v>158</v>
      </c>
      <c r="EK50" s="100">
        <v>160</v>
      </c>
      <c r="EL50" s="100">
        <v>160</v>
      </c>
      <c r="EM50" s="100">
        <v>159</v>
      </c>
      <c r="EN50" s="100">
        <v>159</v>
      </c>
      <c r="EO50" s="100">
        <v>159</v>
      </c>
      <c r="EP50" s="100">
        <v>159</v>
      </c>
      <c r="EQ50" s="100">
        <v>159</v>
      </c>
      <c r="ER50" s="100">
        <v>159</v>
      </c>
      <c r="ES50" s="100">
        <v>159</v>
      </c>
      <c r="ET50" s="165">
        <v>160</v>
      </c>
      <c r="EU50" s="242"/>
    </row>
    <row r="51" spans="1:151" s="13" customFormat="1" ht="13.5">
      <c r="A51" s="14"/>
      <c r="B51"/>
      <c r="C51" s="15" t="s">
        <v>5</v>
      </c>
      <c r="D51" s="16"/>
      <c r="E51" s="17"/>
      <c r="F51"/>
      <c r="G51"/>
      <c r="H51" s="18"/>
      <c r="I51" s="17"/>
      <c r="J51"/>
      <c r="K51"/>
      <c r="L51" s="18"/>
      <c r="M51" s="17"/>
      <c r="N51"/>
      <c r="O51"/>
      <c r="P51" s="18"/>
      <c r="Q51" s="17"/>
      <c r="R51"/>
      <c r="S51"/>
      <c r="U51" s="15"/>
      <c r="V51" s="75"/>
      <c r="W51" s="41"/>
      <c r="X51" s="41"/>
      <c r="Y51" s="22">
        <v>30</v>
      </c>
      <c r="Z51" s="22">
        <v>30</v>
      </c>
      <c r="AA51" s="22">
        <v>30</v>
      </c>
      <c r="AB51" s="22">
        <v>32</v>
      </c>
      <c r="AC51" s="19">
        <v>32</v>
      </c>
      <c r="AD51" s="24">
        <v>32</v>
      </c>
      <c r="AE51" s="55">
        <v>32</v>
      </c>
      <c r="AF51" s="22">
        <v>32</v>
      </c>
      <c r="AG51" s="25">
        <v>32</v>
      </c>
      <c r="AH51" s="106">
        <f>AG51</f>
        <v>32</v>
      </c>
      <c r="AI51" s="94">
        <v>31</v>
      </c>
      <c r="AJ51" s="94">
        <v>31</v>
      </c>
      <c r="AK51" s="94">
        <v>31</v>
      </c>
      <c r="AL51" s="94">
        <v>31</v>
      </c>
      <c r="AM51" s="94">
        <v>31</v>
      </c>
      <c r="AN51" s="94">
        <v>30</v>
      </c>
      <c r="AO51" s="94">
        <v>30</v>
      </c>
      <c r="AP51" s="94">
        <v>30</v>
      </c>
      <c r="AQ51" s="94">
        <v>31</v>
      </c>
      <c r="AR51" s="94">
        <v>31</v>
      </c>
      <c r="AS51" s="129">
        <v>31</v>
      </c>
      <c r="AT51" s="117">
        <v>30</v>
      </c>
      <c r="AU51" s="94">
        <v>30</v>
      </c>
      <c r="AV51" s="94">
        <v>30</v>
      </c>
      <c r="AW51" s="94">
        <v>30</v>
      </c>
      <c r="AX51" s="94">
        <v>30</v>
      </c>
      <c r="AY51" s="94">
        <v>30</v>
      </c>
      <c r="AZ51" s="94">
        <v>30</v>
      </c>
      <c r="BA51" s="94">
        <v>31</v>
      </c>
      <c r="BB51" s="94">
        <v>31</v>
      </c>
      <c r="BC51" s="94">
        <v>31</v>
      </c>
      <c r="BD51" s="94">
        <v>32</v>
      </c>
      <c r="BE51" s="94">
        <v>32</v>
      </c>
      <c r="BF51" s="129">
        <v>32</v>
      </c>
      <c r="BG51" s="117">
        <v>32</v>
      </c>
      <c r="BH51" s="94">
        <v>32</v>
      </c>
      <c r="BI51" s="94">
        <v>32</v>
      </c>
      <c r="BJ51" s="94">
        <v>32</v>
      </c>
      <c r="BK51" s="94">
        <v>31</v>
      </c>
      <c r="BL51" s="94">
        <v>32</v>
      </c>
      <c r="BM51" s="94">
        <v>32</v>
      </c>
      <c r="BN51" s="94">
        <v>32</v>
      </c>
      <c r="BO51" s="94">
        <v>32</v>
      </c>
      <c r="BP51" s="94">
        <v>33</v>
      </c>
      <c r="BQ51" s="94">
        <v>34</v>
      </c>
      <c r="BR51" s="94">
        <v>35</v>
      </c>
      <c r="BS51" s="94">
        <v>35</v>
      </c>
      <c r="BT51" s="129">
        <v>36</v>
      </c>
      <c r="BU51" s="117">
        <v>36</v>
      </c>
      <c r="BV51" s="94">
        <v>37</v>
      </c>
      <c r="BW51" s="94">
        <v>37</v>
      </c>
      <c r="BX51" s="94">
        <v>37</v>
      </c>
      <c r="BY51" s="94">
        <v>37</v>
      </c>
      <c r="BZ51" s="94">
        <v>37</v>
      </c>
      <c r="CA51" s="159">
        <v>37</v>
      </c>
      <c r="CB51" s="94">
        <v>38</v>
      </c>
      <c r="CC51" s="94">
        <v>38</v>
      </c>
      <c r="CD51" s="94">
        <v>39</v>
      </c>
      <c r="CE51" s="94">
        <v>40</v>
      </c>
      <c r="CF51" s="94">
        <v>40</v>
      </c>
      <c r="CG51" s="94">
        <v>41</v>
      </c>
      <c r="CH51" s="94">
        <v>41</v>
      </c>
      <c r="CI51" s="174">
        <v>43</v>
      </c>
      <c r="CJ51" s="94">
        <v>43</v>
      </c>
      <c r="CK51" s="94">
        <v>43</v>
      </c>
      <c r="CL51" s="94">
        <v>44</v>
      </c>
      <c r="CM51" s="94">
        <v>44</v>
      </c>
      <c r="CN51" s="94">
        <v>44</v>
      </c>
      <c r="CO51" s="94">
        <v>45</v>
      </c>
      <c r="CP51" s="94">
        <v>50</v>
      </c>
      <c r="CQ51" s="94">
        <v>50</v>
      </c>
      <c r="CR51" s="94">
        <v>50</v>
      </c>
      <c r="CS51" s="94">
        <v>50</v>
      </c>
      <c r="CT51" s="94">
        <v>52</v>
      </c>
      <c r="CU51" s="174">
        <v>53</v>
      </c>
      <c r="CV51" s="94">
        <v>53</v>
      </c>
      <c r="CW51" s="194">
        <v>53</v>
      </c>
      <c r="CX51" s="94">
        <v>53</v>
      </c>
      <c r="CY51" s="94">
        <v>53</v>
      </c>
      <c r="CZ51" s="94">
        <v>55</v>
      </c>
      <c r="DA51" s="94">
        <v>55</v>
      </c>
      <c r="DB51" s="94">
        <v>56</v>
      </c>
      <c r="DC51" s="94">
        <v>57</v>
      </c>
      <c r="DD51" s="94">
        <v>58</v>
      </c>
      <c r="DE51" s="94">
        <v>58</v>
      </c>
      <c r="DF51" s="94">
        <v>58</v>
      </c>
      <c r="DG51" s="94">
        <v>60</v>
      </c>
      <c r="DH51" s="94">
        <v>60</v>
      </c>
      <c r="DI51" s="94">
        <v>62</v>
      </c>
      <c r="DJ51" s="94">
        <v>67</v>
      </c>
      <c r="DK51" s="94">
        <v>66</v>
      </c>
      <c r="DL51" s="94">
        <v>66</v>
      </c>
      <c r="DM51" s="94">
        <v>66</v>
      </c>
      <c r="DN51" s="94">
        <v>67</v>
      </c>
      <c r="DO51" s="94">
        <v>70</v>
      </c>
      <c r="DP51" s="94">
        <v>71</v>
      </c>
      <c r="DQ51" s="94">
        <v>73</v>
      </c>
      <c r="DR51" s="94">
        <v>73</v>
      </c>
      <c r="DS51" s="94">
        <v>74</v>
      </c>
      <c r="DT51" s="94">
        <v>75</v>
      </c>
      <c r="DU51" s="94">
        <v>77</v>
      </c>
      <c r="DV51" s="94">
        <v>83</v>
      </c>
      <c r="DW51" s="94">
        <v>82</v>
      </c>
      <c r="DX51" s="94">
        <v>82</v>
      </c>
      <c r="DY51" s="94">
        <v>81</v>
      </c>
      <c r="DZ51" s="94">
        <v>81</v>
      </c>
      <c r="EA51" s="94">
        <v>81</v>
      </c>
      <c r="EB51" s="94">
        <v>81</v>
      </c>
      <c r="EC51" s="94">
        <v>81</v>
      </c>
      <c r="ED51" s="94">
        <v>81</v>
      </c>
      <c r="EE51" s="94">
        <v>81</v>
      </c>
      <c r="EF51" s="94">
        <v>82</v>
      </c>
      <c r="EG51" s="94">
        <v>82</v>
      </c>
      <c r="EH51" s="254">
        <v>84</v>
      </c>
      <c r="EI51" s="94">
        <v>84</v>
      </c>
      <c r="EJ51" s="94">
        <v>85</v>
      </c>
      <c r="EK51" s="94">
        <v>86</v>
      </c>
      <c r="EL51" s="94">
        <v>88</v>
      </c>
      <c r="EM51" s="94">
        <v>88</v>
      </c>
      <c r="EN51" s="94">
        <v>89</v>
      </c>
      <c r="EO51" s="94">
        <v>90</v>
      </c>
      <c r="EP51" s="94">
        <v>90</v>
      </c>
      <c r="EQ51" s="94">
        <v>91</v>
      </c>
      <c r="ER51" s="94">
        <v>91</v>
      </c>
      <c r="ES51" s="94">
        <v>92</v>
      </c>
      <c r="ET51" s="159">
        <v>93</v>
      </c>
      <c r="EU51" s="224"/>
    </row>
    <row r="52" spans="1:151" s="13" customFormat="1" ht="13.5">
      <c r="A52" s="14"/>
      <c r="B52"/>
      <c r="C52" s="15" t="s">
        <v>58</v>
      </c>
      <c r="D52" s="16"/>
      <c r="E52" s="17"/>
      <c r="F52"/>
      <c r="G52"/>
      <c r="H52" s="18"/>
      <c r="I52" s="17"/>
      <c r="J52"/>
      <c r="K52"/>
      <c r="L52" s="18"/>
      <c r="M52" s="17"/>
      <c r="N52"/>
      <c r="O52"/>
      <c r="P52" s="18"/>
      <c r="Q52" s="17"/>
      <c r="R52"/>
      <c r="S52"/>
      <c r="U52" s="15"/>
      <c r="V52" s="75"/>
      <c r="W52" s="41"/>
      <c r="X52" s="41"/>
      <c r="Y52" s="22"/>
      <c r="Z52" s="22"/>
      <c r="AA52" s="22"/>
      <c r="AB52" s="22"/>
      <c r="AC52" s="19"/>
      <c r="AD52" s="24"/>
      <c r="AE52" s="55"/>
      <c r="AF52" s="22"/>
      <c r="AG52" s="25"/>
      <c r="AH52" s="106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129"/>
      <c r="AT52" s="117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129"/>
      <c r="BG52" s="117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129"/>
      <c r="BU52" s="117"/>
      <c r="BV52" s="94"/>
      <c r="BW52" s="94"/>
      <c r="BX52" s="94"/>
      <c r="BY52" s="94"/>
      <c r="BZ52" s="94"/>
      <c r="CA52" s="159"/>
      <c r="CB52" s="94"/>
      <c r="CC52" s="94"/>
      <c r="CD52" s="94"/>
      <c r="CE52" s="94"/>
      <c r="CF52" s="94"/>
      <c r="CG52" s="94"/>
      <c r="CH52" s="94"/>
      <c r="CI52" s="174"/>
      <c r="CJ52" s="94"/>
      <c r="CK52" s="94"/>
      <c r="CL52" s="94"/>
      <c r="CM52" s="94"/>
      <c r="CN52" s="94"/>
      <c r="CO52" s="94"/>
      <c r="CP52" s="94"/>
      <c r="CQ52" s="94"/>
      <c r="CR52" s="94">
        <v>1</v>
      </c>
      <c r="CS52" s="94">
        <v>1</v>
      </c>
      <c r="CT52" s="94">
        <v>1</v>
      </c>
      <c r="CU52" s="174">
        <v>1</v>
      </c>
      <c r="CV52" s="94">
        <v>1</v>
      </c>
      <c r="CW52" s="194">
        <v>1</v>
      </c>
      <c r="CX52" s="94">
        <v>1</v>
      </c>
      <c r="CY52" s="94">
        <v>1</v>
      </c>
      <c r="CZ52" s="94">
        <v>1</v>
      </c>
      <c r="DA52" s="94">
        <v>1</v>
      </c>
      <c r="DB52" s="94">
        <v>1</v>
      </c>
      <c r="DC52" s="94">
        <v>2</v>
      </c>
      <c r="DD52" s="94">
        <v>2</v>
      </c>
      <c r="DE52" s="94">
        <v>2</v>
      </c>
      <c r="DF52" s="94">
        <v>2</v>
      </c>
      <c r="DG52" s="94">
        <v>2</v>
      </c>
      <c r="DH52" s="94">
        <v>2</v>
      </c>
      <c r="DI52" s="94">
        <v>3</v>
      </c>
      <c r="DJ52" s="94">
        <v>4</v>
      </c>
      <c r="DK52" s="94">
        <v>4</v>
      </c>
      <c r="DL52" s="94">
        <v>4</v>
      </c>
      <c r="DM52" s="94">
        <v>4</v>
      </c>
      <c r="DN52" s="94">
        <v>5</v>
      </c>
      <c r="DO52" s="94">
        <v>5</v>
      </c>
      <c r="DP52" s="94">
        <v>5</v>
      </c>
      <c r="DQ52" s="94">
        <v>5</v>
      </c>
      <c r="DR52" s="94">
        <v>5</v>
      </c>
      <c r="DS52" s="94">
        <v>5</v>
      </c>
      <c r="DT52" s="94">
        <v>5</v>
      </c>
      <c r="DU52" s="94">
        <v>5</v>
      </c>
      <c r="DV52" s="94">
        <v>5</v>
      </c>
      <c r="DW52" s="94">
        <v>5</v>
      </c>
      <c r="DX52" s="94">
        <v>5</v>
      </c>
      <c r="DY52" s="94">
        <v>3</v>
      </c>
      <c r="DZ52" s="94">
        <v>3</v>
      </c>
      <c r="EA52" s="94">
        <v>3</v>
      </c>
      <c r="EB52" s="94">
        <v>3</v>
      </c>
      <c r="EC52" s="94">
        <v>3</v>
      </c>
      <c r="ED52" s="94">
        <v>3</v>
      </c>
      <c r="EE52" s="94">
        <v>3</v>
      </c>
      <c r="EF52" s="94">
        <v>3</v>
      </c>
      <c r="EG52" s="94">
        <v>3</v>
      </c>
      <c r="EH52" s="254">
        <v>3</v>
      </c>
      <c r="EI52" s="94">
        <v>3</v>
      </c>
      <c r="EJ52" s="94">
        <v>3</v>
      </c>
      <c r="EK52" s="94">
        <v>3</v>
      </c>
      <c r="EL52" s="94">
        <v>2</v>
      </c>
      <c r="EM52" s="94">
        <v>2</v>
      </c>
      <c r="EN52" s="94">
        <v>2</v>
      </c>
      <c r="EO52" s="94">
        <v>2</v>
      </c>
      <c r="EP52" s="94">
        <v>2</v>
      </c>
      <c r="EQ52" s="94">
        <v>0</v>
      </c>
      <c r="ER52" s="94">
        <v>0</v>
      </c>
      <c r="ES52" s="94">
        <v>0</v>
      </c>
      <c r="ET52" s="159">
        <v>0</v>
      </c>
      <c r="EU52" s="224"/>
    </row>
    <row r="53" spans="1:151" s="13" customFormat="1" ht="13.5">
      <c r="A53" s="14"/>
      <c r="B53"/>
      <c r="C53" s="15" t="s">
        <v>57</v>
      </c>
      <c r="D53" s="16"/>
      <c r="E53" s="17"/>
      <c r="F53"/>
      <c r="G53"/>
      <c r="H53" s="18"/>
      <c r="I53" s="17"/>
      <c r="J53"/>
      <c r="K53"/>
      <c r="L53" s="18"/>
      <c r="M53" s="17"/>
      <c r="N53"/>
      <c r="O53"/>
      <c r="P53" s="18"/>
      <c r="Q53" s="17"/>
      <c r="R53"/>
      <c r="S53"/>
      <c r="U53" s="15"/>
      <c r="V53" s="75"/>
      <c r="W53" s="41"/>
      <c r="X53" s="41"/>
      <c r="Y53" s="22"/>
      <c r="Z53" s="22"/>
      <c r="AA53" s="22"/>
      <c r="AB53" s="22"/>
      <c r="AC53" s="19"/>
      <c r="AD53" s="24"/>
      <c r="AE53" s="55"/>
      <c r="AF53" s="22"/>
      <c r="AG53" s="25"/>
      <c r="AH53" s="106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129"/>
      <c r="AT53" s="117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129"/>
      <c r="BG53" s="117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129"/>
      <c r="BU53" s="117"/>
      <c r="BV53" s="94"/>
      <c r="BW53" s="94"/>
      <c r="BX53" s="94"/>
      <c r="BY53" s="94"/>
      <c r="BZ53" s="94"/>
      <c r="CA53" s="159"/>
      <c r="CB53" s="94"/>
      <c r="CC53" s="94"/>
      <c r="CD53" s="94"/>
      <c r="CE53" s="94"/>
      <c r="CF53" s="94"/>
      <c r="CG53" s="94"/>
      <c r="CH53" s="94"/>
      <c r="CI53" s="17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174"/>
      <c r="CV53" s="94"/>
      <c r="CW53" s="194"/>
      <c r="CX53" s="94"/>
      <c r="CY53" s="94"/>
      <c r="CZ53" s="94"/>
      <c r="DA53" s="94"/>
      <c r="DB53" s="94"/>
      <c r="DC53" s="94"/>
      <c r="DD53" s="94"/>
      <c r="DE53" s="94"/>
      <c r="DF53" s="94">
        <v>2</v>
      </c>
      <c r="DG53" s="94">
        <v>2</v>
      </c>
      <c r="DH53" s="94">
        <v>2</v>
      </c>
      <c r="DI53" s="94">
        <v>2</v>
      </c>
      <c r="DJ53" s="94">
        <v>2</v>
      </c>
      <c r="DK53" s="94">
        <v>2</v>
      </c>
      <c r="DL53" s="94">
        <v>2</v>
      </c>
      <c r="DM53" s="94">
        <v>2</v>
      </c>
      <c r="DN53" s="94">
        <v>2</v>
      </c>
      <c r="DO53" s="94">
        <v>2</v>
      </c>
      <c r="DP53" s="94">
        <v>2</v>
      </c>
      <c r="DQ53" s="94">
        <v>2</v>
      </c>
      <c r="DR53" s="94">
        <v>2</v>
      </c>
      <c r="DS53" s="94">
        <v>2</v>
      </c>
      <c r="DT53" s="94">
        <v>2</v>
      </c>
      <c r="DU53" s="94">
        <v>2</v>
      </c>
      <c r="DV53" s="94">
        <v>2</v>
      </c>
      <c r="DW53" s="94">
        <v>2</v>
      </c>
      <c r="DX53" s="94">
        <v>2</v>
      </c>
      <c r="DY53" s="94">
        <v>2</v>
      </c>
      <c r="DZ53" s="94">
        <v>2</v>
      </c>
      <c r="EA53" s="94">
        <v>2</v>
      </c>
      <c r="EB53" s="94">
        <v>2</v>
      </c>
      <c r="EC53" s="94">
        <v>1</v>
      </c>
      <c r="ED53" s="94">
        <v>1</v>
      </c>
      <c r="EE53" s="94">
        <v>1</v>
      </c>
      <c r="EF53" s="94">
        <v>1</v>
      </c>
      <c r="EG53" s="94">
        <v>1</v>
      </c>
      <c r="EH53" s="254">
        <v>1</v>
      </c>
      <c r="EI53" s="94">
        <v>1</v>
      </c>
      <c r="EJ53" s="94">
        <v>1</v>
      </c>
      <c r="EK53" s="94">
        <v>1</v>
      </c>
      <c r="EL53" s="94">
        <v>1</v>
      </c>
      <c r="EM53" s="94">
        <v>1</v>
      </c>
      <c r="EN53" s="94">
        <v>1</v>
      </c>
      <c r="EO53" s="94">
        <v>1</v>
      </c>
      <c r="EP53" s="94">
        <v>1</v>
      </c>
      <c r="EQ53" s="94">
        <v>0</v>
      </c>
      <c r="ER53" s="94">
        <v>0</v>
      </c>
      <c r="ES53" s="94">
        <v>0</v>
      </c>
      <c r="ET53" s="159">
        <v>0</v>
      </c>
      <c r="EU53" s="224"/>
    </row>
    <row r="54" spans="1:151" s="13" customFormat="1" ht="13.5">
      <c r="A54" s="14"/>
      <c r="B54"/>
      <c r="C54" s="15" t="s">
        <v>51</v>
      </c>
      <c r="D54" s="16"/>
      <c r="E54" s="17"/>
      <c r="F54"/>
      <c r="G54"/>
      <c r="H54" s="18"/>
      <c r="I54" s="17"/>
      <c r="J54"/>
      <c r="K54"/>
      <c r="L54" s="18"/>
      <c r="M54" s="17"/>
      <c r="N54"/>
      <c r="O54"/>
      <c r="P54" s="18"/>
      <c r="Q54" s="17"/>
      <c r="R54"/>
      <c r="S54"/>
      <c r="U54" s="15"/>
      <c r="V54" s="75"/>
      <c r="W54" s="41"/>
      <c r="X54" s="41"/>
      <c r="Y54" s="22"/>
      <c r="Z54" s="22"/>
      <c r="AA54" s="22"/>
      <c r="AB54" s="22"/>
      <c r="AC54" s="19"/>
      <c r="AD54" s="24"/>
      <c r="AE54" s="55"/>
      <c r="AF54" s="22"/>
      <c r="AG54" s="25"/>
      <c r="AH54" s="106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129"/>
      <c r="AT54" s="117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129"/>
      <c r="BG54" s="117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129"/>
      <c r="BU54" s="117"/>
      <c r="BV54" s="94"/>
      <c r="BW54" s="94"/>
      <c r="BX54" s="94"/>
      <c r="BY54" s="94"/>
      <c r="BZ54" s="94"/>
      <c r="CA54" s="159"/>
      <c r="CB54" s="94"/>
      <c r="CC54" s="94"/>
      <c r="CD54" s="94"/>
      <c r="CE54" s="94"/>
      <c r="CF54" s="94"/>
      <c r="CG54" s="94"/>
      <c r="CH54" s="94"/>
      <c r="CI54" s="17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174"/>
      <c r="CV54" s="94"/>
      <c r="CW54" s="194"/>
      <c r="CX54" s="94"/>
      <c r="CY54" s="94"/>
      <c r="CZ54" s="94"/>
      <c r="DA54" s="94"/>
      <c r="DB54" s="94"/>
      <c r="DC54" s="94"/>
      <c r="DD54" s="94">
        <v>2</v>
      </c>
      <c r="DE54" s="94">
        <v>2</v>
      </c>
      <c r="DF54" s="94">
        <v>2</v>
      </c>
      <c r="DG54" s="94">
        <v>2</v>
      </c>
      <c r="DH54" s="94">
        <v>2</v>
      </c>
      <c r="DI54" s="94">
        <v>2</v>
      </c>
      <c r="DJ54" s="94">
        <v>3</v>
      </c>
      <c r="DK54" s="94">
        <v>3</v>
      </c>
      <c r="DL54" s="94">
        <v>3</v>
      </c>
      <c r="DM54" s="94">
        <v>4</v>
      </c>
      <c r="DN54" s="94">
        <v>4</v>
      </c>
      <c r="DO54" s="94">
        <v>4</v>
      </c>
      <c r="DP54" s="94">
        <v>4</v>
      </c>
      <c r="DQ54" s="94">
        <v>4</v>
      </c>
      <c r="DR54" s="94">
        <v>4</v>
      </c>
      <c r="DS54" s="94">
        <v>4</v>
      </c>
      <c r="DT54" s="94">
        <v>4</v>
      </c>
      <c r="DU54" s="94">
        <v>4</v>
      </c>
      <c r="DV54" s="94">
        <v>4</v>
      </c>
      <c r="DW54" s="94">
        <v>4</v>
      </c>
      <c r="DX54" s="94">
        <v>4</v>
      </c>
      <c r="DY54" s="94">
        <v>1</v>
      </c>
      <c r="DZ54" s="94">
        <v>1</v>
      </c>
      <c r="EA54" s="94">
        <v>1</v>
      </c>
      <c r="EB54" s="94">
        <v>1</v>
      </c>
      <c r="EC54" s="94">
        <v>1</v>
      </c>
      <c r="ED54" s="94">
        <v>1</v>
      </c>
      <c r="EE54" s="94">
        <v>1</v>
      </c>
      <c r="EF54" s="94">
        <v>1</v>
      </c>
      <c r="EG54" s="94">
        <v>1</v>
      </c>
      <c r="EH54" s="254">
        <v>1</v>
      </c>
      <c r="EI54" s="94">
        <v>1</v>
      </c>
      <c r="EJ54" s="94">
        <v>1</v>
      </c>
      <c r="EK54" s="94">
        <v>1</v>
      </c>
      <c r="EL54" s="94">
        <v>1</v>
      </c>
      <c r="EM54" s="94">
        <v>1</v>
      </c>
      <c r="EN54" s="94">
        <v>1</v>
      </c>
      <c r="EO54" s="94">
        <v>1</v>
      </c>
      <c r="EP54" s="94">
        <v>1</v>
      </c>
      <c r="EQ54" s="94">
        <v>1</v>
      </c>
      <c r="ER54" s="94">
        <v>1</v>
      </c>
      <c r="ES54" s="94">
        <v>1</v>
      </c>
      <c r="ET54" s="159">
        <v>1</v>
      </c>
      <c r="EU54" s="224"/>
    </row>
    <row r="55" spans="1:151" s="13" customFormat="1" ht="13.5">
      <c r="A55" s="14"/>
      <c r="C55" s="15" t="s">
        <v>52</v>
      </c>
      <c r="D55" s="16"/>
      <c r="E55" s="17"/>
      <c r="F55"/>
      <c r="G55"/>
      <c r="H55" s="18"/>
      <c r="I55" s="17"/>
      <c r="J55"/>
      <c r="K55"/>
      <c r="L55" s="18"/>
      <c r="M55" s="17"/>
      <c r="N55"/>
      <c r="O55"/>
      <c r="P55" s="18"/>
      <c r="Q55" s="17"/>
      <c r="R55"/>
      <c r="S55"/>
      <c r="U55" s="15"/>
      <c r="V55" s="75"/>
      <c r="W55" s="41"/>
      <c r="X55" s="41"/>
      <c r="Y55" s="22"/>
      <c r="Z55" s="22"/>
      <c r="AA55" s="22"/>
      <c r="AB55" s="22"/>
      <c r="AC55" s="19"/>
      <c r="AD55" s="24"/>
      <c r="AE55" s="55"/>
      <c r="AF55" s="22"/>
      <c r="AG55" s="25"/>
      <c r="AH55" s="106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129"/>
      <c r="AT55" s="117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129"/>
      <c r="BG55" s="117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129"/>
      <c r="BU55" s="117"/>
      <c r="BV55" s="94"/>
      <c r="BW55" s="94"/>
      <c r="BX55" s="94"/>
      <c r="BY55" s="94"/>
      <c r="BZ55" s="94"/>
      <c r="CA55" s="159"/>
      <c r="CB55" s="94"/>
      <c r="CC55" s="94"/>
      <c r="CD55" s="94"/>
      <c r="CE55" s="94"/>
      <c r="CF55" s="94"/>
      <c r="CG55" s="94"/>
      <c r="CH55" s="94"/>
      <c r="CI55" s="17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174"/>
      <c r="CV55" s="94"/>
      <c r="CW55" s="194"/>
      <c r="CX55" s="94"/>
      <c r="CY55" s="94"/>
      <c r="CZ55" s="94"/>
      <c r="DA55" s="94"/>
      <c r="DB55" s="94"/>
      <c r="DC55" s="94"/>
      <c r="DD55" s="94">
        <v>4</v>
      </c>
      <c r="DE55" s="94">
        <v>4</v>
      </c>
      <c r="DF55" s="94">
        <v>4</v>
      </c>
      <c r="DG55" s="94">
        <v>4</v>
      </c>
      <c r="DH55" s="94">
        <v>4</v>
      </c>
      <c r="DI55" s="94">
        <v>4</v>
      </c>
      <c r="DJ55" s="94">
        <v>4</v>
      </c>
      <c r="DK55" s="94">
        <v>4</v>
      </c>
      <c r="DL55" s="94">
        <v>4</v>
      </c>
      <c r="DM55" s="94">
        <v>4</v>
      </c>
      <c r="DN55" s="94">
        <v>5</v>
      </c>
      <c r="DO55" s="94">
        <v>5</v>
      </c>
      <c r="DP55" s="94">
        <v>5</v>
      </c>
      <c r="DQ55" s="94">
        <v>5</v>
      </c>
      <c r="DR55" s="94">
        <v>5</v>
      </c>
      <c r="DS55" s="94">
        <v>5</v>
      </c>
      <c r="DT55" s="94">
        <v>5</v>
      </c>
      <c r="DU55" s="94">
        <v>6</v>
      </c>
      <c r="DV55" s="94">
        <v>6</v>
      </c>
      <c r="DW55" s="94">
        <v>6</v>
      </c>
      <c r="DX55" s="94">
        <v>6</v>
      </c>
      <c r="DY55" s="94">
        <v>6</v>
      </c>
      <c r="DZ55" s="94">
        <v>6</v>
      </c>
      <c r="EA55" s="94">
        <v>6</v>
      </c>
      <c r="EB55" s="94">
        <v>6</v>
      </c>
      <c r="EC55" s="94">
        <v>6</v>
      </c>
      <c r="ED55" s="94">
        <v>6</v>
      </c>
      <c r="EE55" s="94">
        <v>6</v>
      </c>
      <c r="EF55" s="94">
        <v>6</v>
      </c>
      <c r="EG55" s="94">
        <v>6</v>
      </c>
      <c r="EH55" s="254">
        <v>6</v>
      </c>
      <c r="EI55" s="94">
        <v>6</v>
      </c>
      <c r="EJ55" s="94">
        <v>4</v>
      </c>
      <c r="EK55" s="94">
        <v>4</v>
      </c>
      <c r="EL55" s="94">
        <v>4</v>
      </c>
      <c r="EM55" s="94">
        <v>4</v>
      </c>
      <c r="EN55" s="94">
        <v>4</v>
      </c>
      <c r="EO55" s="94">
        <v>4</v>
      </c>
      <c r="EP55" s="94">
        <v>4</v>
      </c>
      <c r="EQ55" s="94">
        <v>4</v>
      </c>
      <c r="ER55" s="94">
        <v>4</v>
      </c>
      <c r="ES55" s="94">
        <v>4</v>
      </c>
      <c r="ET55" s="159">
        <v>4</v>
      </c>
      <c r="EU55" s="224"/>
    </row>
    <row r="56" spans="1:151" ht="13.5">
      <c r="A56" s="14"/>
      <c r="B56" s="13"/>
      <c r="C56" s="186" t="s">
        <v>60</v>
      </c>
      <c r="D56" s="16"/>
      <c r="E56" s="17"/>
      <c r="H56" s="18"/>
      <c r="I56" s="17"/>
      <c r="L56" s="18"/>
      <c r="M56" s="17"/>
      <c r="P56" s="18"/>
      <c r="Q56" s="17"/>
      <c r="T56" s="13"/>
      <c r="U56" s="15"/>
      <c r="V56" s="75"/>
      <c r="W56" s="41"/>
      <c r="X56" s="41"/>
      <c r="Y56" s="22"/>
      <c r="Z56" s="22"/>
      <c r="AA56" s="22"/>
      <c r="AB56" s="22"/>
      <c r="AC56" s="19"/>
      <c r="AD56" s="24"/>
      <c r="AE56" s="55"/>
      <c r="AF56" s="22"/>
      <c r="AG56" s="25"/>
      <c r="AH56" s="106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129"/>
      <c r="AT56" s="117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129"/>
      <c r="BG56" s="117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129"/>
      <c r="BU56" s="117"/>
      <c r="BV56" s="94"/>
      <c r="BW56" s="94"/>
      <c r="BX56" s="94"/>
      <c r="BY56" s="94"/>
      <c r="BZ56" s="94"/>
      <c r="CA56" s="159"/>
      <c r="CB56" s="94"/>
      <c r="CC56" s="94"/>
      <c r="CD56" s="94"/>
      <c r="CE56" s="94"/>
      <c r="CF56" s="94"/>
      <c r="CG56" s="94"/>
      <c r="CH56" s="94"/>
      <c r="CI56" s="17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174"/>
      <c r="CV56" s="94"/>
      <c r="CW56" s="194"/>
      <c r="CX56" s="94"/>
      <c r="CY56" s="94"/>
      <c r="CZ56" s="94"/>
      <c r="DA56" s="94"/>
      <c r="DB56" s="94"/>
      <c r="DC56" s="94"/>
      <c r="DD56" s="94"/>
      <c r="DE56" s="94"/>
      <c r="DF56" s="94"/>
      <c r="DG56" s="94">
        <v>2</v>
      </c>
      <c r="DH56" s="233">
        <v>2</v>
      </c>
      <c r="DI56" s="233">
        <v>2</v>
      </c>
      <c r="DJ56" s="233">
        <v>2</v>
      </c>
      <c r="DK56" s="233">
        <v>2</v>
      </c>
      <c r="DL56" s="233">
        <v>2</v>
      </c>
      <c r="DM56" s="233">
        <v>2</v>
      </c>
      <c r="DN56" s="233">
        <v>2</v>
      </c>
      <c r="DO56" s="233">
        <v>2</v>
      </c>
      <c r="DP56" s="233">
        <v>2</v>
      </c>
      <c r="DQ56" s="233">
        <v>2</v>
      </c>
      <c r="DR56" s="233">
        <v>2</v>
      </c>
      <c r="DS56" s="233">
        <v>2</v>
      </c>
      <c r="DT56" s="233">
        <v>4</v>
      </c>
      <c r="DU56" s="233">
        <v>4</v>
      </c>
      <c r="DV56" s="233">
        <v>4</v>
      </c>
      <c r="DW56" s="233">
        <v>4</v>
      </c>
      <c r="DX56" s="233">
        <v>4</v>
      </c>
      <c r="DY56" s="233">
        <v>4</v>
      </c>
      <c r="DZ56" s="233">
        <v>4</v>
      </c>
      <c r="EA56" s="233">
        <v>4</v>
      </c>
      <c r="EB56" s="233">
        <v>4</v>
      </c>
      <c r="EC56" s="233">
        <v>4</v>
      </c>
      <c r="ED56" s="233">
        <v>4</v>
      </c>
      <c r="EE56" s="233">
        <v>4</v>
      </c>
      <c r="EF56" s="233">
        <v>4</v>
      </c>
      <c r="EG56" s="233">
        <v>4</v>
      </c>
      <c r="EH56" s="267">
        <v>4</v>
      </c>
      <c r="EI56" s="233">
        <v>4</v>
      </c>
      <c r="EJ56" s="233">
        <v>4</v>
      </c>
      <c r="EK56" s="233">
        <v>4</v>
      </c>
      <c r="EL56" s="233">
        <v>4</v>
      </c>
      <c r="EM56" s="233">
        <v>4</v>
      </c>
      <c r="EN56" s="233">
        <v>3</v>
      </c>
      <c r="EO56" s="233">
        <v>3</v>
      </c>
      <c r="EP56" s="233">
        <v>3</v>
      </c>
      <c r="EQ56" s="233">
        <v>3</v>
      </c>
      <c r="ER56" s="233">
        <v>3</v>
      </c>
      <c r="ES56" s="233">
        <v>3</v>
      </c>
      <c r="ET56" s="250">
        <v>3</v>
      </c>
      <c r="EU56" s="248"/>
    </row>
    <row r="57" spans="1:151" ht="14.25" thickBot="1">
      <c r="A57" s="14"/>
      <c r="B57" s="13"/>
      <c r="C57" s="186" t="s">
        <v>59</v>
      </c>
      <c r="D57" s="16"/>
      <c r="E57" s="17"/>
      <c r="H57" s="18"/>
      <c r="I57" s="17"/>
      <c r="L57" s="18"/>
      <c r="M57" s="17"/>
      <c r="P57" s="18"/>
      <c r="Q57" s="17"/>
      <c r="T57" s="13"/>
      <c r="U57" s="15"/>
      <c r="V57" s="75"/>
      <c r="W57" s="41"/>
      <c r="X57" s="41"/>
      <c r="Y57" s="22"/>
      <c r="Z57" s="22"/>
      <c r="AA57" s="22"/>
      <c r="AB57" s="22"/>
      <c r="AC57" s="19"/>
      <c r="AD57" s="24"/>
      <c r="AE57" s="55"/>
      <c r="AF57" s="22"/>
      <c r="AG57" s="25"/>
      <c r="AH57" s="106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129"/>
      <c r="AT57" s="117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129"/>
      <c r="BG57" s="117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129"/>
      <c r="BU57" s="117"/>
      <c r="BV57" s="94"/>
      <c r="BW57" s="94"/>
      <c r="BX57" s="94"/>
      <c r="BY57" s="94"/>
      <c r="BZ57" s="94"/>
      <c r="CA57" s="159"/>
      <c r="CB57" s="94"/>
      <c r="CC57" s="94"/>
      <c r="CD57" s="94"/>
      <c r="CE57" s="94"/>
      <c r="CF57" s="94"/>
      <c r="CG57" s="94"/>
      <c r="CH57" s="94"/>
      <c r="CI57" s="17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174"/>
      <c r="CV57" s="94"/>
      <c r="CW57" s="194"/>
      <c r="CX57" s="94"/>
      <c r="CY57" s="94"/>
      <c r="CZ57" s="94"/>
      <c r="DA57" s="94"/>
      <c r="DB57" s="94"/>
      <c r="DC57" s="94"/>
      <c r="DD57" s="94"/>
      <c r="DE57" s="94"/>
      <c r="DF57" s="94"/>
      <c r="DG57" s="94">
        <v>7</v>
      </c>
      <c r="DH57" s="233">
        <v>7</v>
      </c>
      <c r="DI57" s="233">
        <v>7</v>
      </c>
      <c r="DJ57" s="233">
        <v>7</v>
      </c>
      <c r="DK57" s="233">
        <v>7</v>
      </c>
      <c r="DL57" s="233">
        <v>7</v>
      </c>
      <c r="DM57" s="233">
        <v>7</v>
      </c>
      <c r="DN57" s="233">
        <v>7</v>
      </c>
      <c r="DO57" s="233">
        <v>7</v>
      </c>
      <c r="DP57" s="233">
        <v>7</v>
      </c>
      <c r="DQ57" s="233">
        <v>7</v>
      </c>
      <c r="DR57" s="233">
        <v>5</v>
      </c>
      <c r="DS57" s="233">
        <v>5</v>
      </c>
      <c r="DT57" s="233">
        <v>2</v>
      </c>
      <c r="DU57" s="233">
        <v>2</v>
      </c>
      <c r="DV57" s="233">
        <v>2</v>
      </c>
      <c r="DW57" s="233">
        <v>2</v>
      </c>
      <c r="DX57" s="233">
        <v>2</v>
      </c>
      <c r="DY57" s="233">
        <v>2</v>
      </c>
      <c r="DZ57" s="233">
        <v>2</v>
      </c>
      <c r="EA57" s="233">
        <v>2</v>
      </c>
      <c r="EB57" s="233">
        <v>2</v>
      </c>
      <c r="EC57" s="233">
        <v>2</v>
      </c>
      <c r="ED57" s="233">
        <v>2</v>
      </c>
      <c r="EE57" s="233">
        <v>2</v>
      </c>
      <c r="EF57" s="233">
        <v>2</v>
      </c>
      <c r="EG57" s="233">
        <v>2</v>
      </c>
      <c r="EH57" s="267">
        <v>2</v>
      </c>
      <c r="EI57" s="233">
        <v>2</v>
      </c>
      <c r="EJ57" s="233">
        <v>2</v>
      </c>
      <c r="EK57" s="233">
        <v>2</v>
      </c>
      <c r="EL57" s="233">
        <v>2</v>
      </c>
      <c r="EM57" s="233">
        <v>2</v>
      </c>
      <c r="EN57" s="233">
        <v>2</v>
      </c>
      <c r="EO57" s="233">
        <v>2</v>
      </c>
      <c r="EP57" s="233">
        <v>2</v>
      </c>
      <c r="EQ57" s="233">
        <v>2</v>
      </c>
      <c r="ER57" s="233">
        <v>2</v>
      </c>
      <c r="ES57" s="233">
        <v>2</v>
      </c>
      <c r="ET57" s="250">
        <v>2</v>
      </c>
      <c r="EU57" s="248"/>
    </row>
    <row r="58" spans="1:151" ht="14.25" thickTop="1">
      <c r="A58" s="235" t="s">
        <v>27</v>
      </c>
      <c r="B58" s="211" t="s">
        <v>28</v>
      </c>
      <c r="C58" s="212"/>
      <c r="D58" s="213"/>
      <c r="E58" s="214"/>
      <c r="F58" s="215"/>
      <c r="G58" s="215"/>
      <c r="H58" s="216"/>
      <c r="I58" s="214"/>
      <c r="J58" s="215"/>
      <c r="K58" s="215"/>
      <c r="L58" s="216"/>
      <c r="M58" s="214"/>
      <c r="N58" s="215"/>
      <c r="O58" s="215"/>
      <c r="P58" s="216"/>
      <c r="Q58" s="236"/>
      <c r="R58" s="237"/>
      <c r="S58" s="237"/>
      <c r="T58" s="215"/>
      <c r="U58" s="216"/>
      <c r="V58" s="238"/>
      <c r="W58" s="239"/>
      <c r="X58" s="218"/>
      <c r="Y58" s="218">
        <v>2</v>
      </c>
      <c r="Z58" s="218">
        <v>2</v>
      </c>
      <c r="AA58" s="219">
        <v>2</v>
      </c>
      <c r="AB58" s="219">
        <v>2</v>
      </c>
      <c r="AC58" s="220">
        <v>2</v>
      </c>
      <c r="AD58" s="221">
        <v>2</v>
      </c>
      <c r="AE58" s="219">
        <f>AE60</f>
        <v>2</v>
      </c>
      <c r="AF58" s="219">
        <v>3</v>
      </c>
      <c r="AG58" s="222">
        <f aca="true" t="shared" si="90" ref="AG58:AR58">AG59+AG60</f>
        <v>5</v>
      </c>
      <c r="AH58" s="109">
        <f t="shared" si="90"/>
        <v>5</v>
      </c>
      <c r="AI58" s="201">
        <f t="shared" si="90"/>
        <v>5</v>
      </c>
      <c r="AJ58" s="201">
        <f t="shared" si="90"/>
        <v>5</v>
      </c>
      <c r="AK58" s="201">
        <f t="shared" si="90"/>
        <v>5</v>
      </c>
      <c r="AL58" s="201">
        <f t="shared" si="90"/>
        <v>5</v>
      </c>
      <c r="AM58" s="201">
        <f t="shared" si="90"/>
        <v>5</v>
      </c>
      <c r="AN58" s="201">
        <f t="shared" si="90"/>
        <v>5</v>
      </c>
      <c r="AO58" s="201">
        <f t="shared" si="90"/>
        <v>5</v>
      </c>
      <c r="AP58" s="201">
        <f t="shared" si="90"/>
        <v>6</v>
      </c>
      <c r="AQ58" s="201">
        <f t="shared" si="90"/>
        <v>7</v>
      </c>
      <c r="AR58" s="201">
        <f t="shared" si="90"/>
        <v>7</v>
      </c>
      <c r="AS58" s="133">
        <f aca="true" t="shared" si="91" ref="AS58:AY58">AS59+AS60</f>
        <v>8</v>
      </c>
      <c r="AT58" s="121">
        <f t="shared" si="91"/>
        <v>8</v>
      </c>
      <c r="AU58" s="201">
        <f t="shared" si="91"/>
        <v>8</v>
      </c>
      <c r="AV58" s="201">
        <f t="shared" si="91"/>
        <v>8</v>
      </c>
      <c r="AW58" s="201">
        <f t="shared" si="91"/>
        <v>8</v>
      </c>
      <c r="AX58" s="201">
        <f t="shared" si="91"/>
        <v>9</v>
      </c>
      <c r="AY58" s="201">
        <f t="shared" si="91"/>
        <v>8</v>
      </c>
      <c r="AZ58" s="201">
        <f aca="true" t="shared" si="92" ref="AZ58:BF58">AZ59+AZ60</f>
        <v>8</v>
      </c>
      <c r="BA58" s="201">
        <f t="shared" si="92"/>
        <v>8</v>
      </c>
      <c r="BB58" s="201">
        <f t="shared" si="92"/>
        <v>8</v>
      </c>
      <c r="BC58" s="201">
        <f t="shared" si="92"/>
        <v>8</v>
      </c>
      <c r="BD58" s="201">
        <f t="shared" si="92"/>
        <v>8</v>
      </c>
      <c r="BE58" s="201">
        <f t="shared" si="92"/>
        <v>8</v>
      </c>
      <c r="BF58" s="133">
        <f t="shared" si="92"/>
        <v>8</v>
      </c>
      <c r="BG58" s="121">
        <f>BG59+BG60</f>
        <v>8</v>
      </c>
      <c r="BH58" s="201">
        <f>BH59+BH60</f>
        <v>9</v>
      </c>
      <c r="BI58" s="201">
        <v>9</v>
      </c>
      <c r="BJ58" s="201">
        <f aca="true" t="shared" si="93" ref="BJ58:BQ58">BJ59+BJ60</f>
        <v>9</v>
      </c>
      <c r="BK58" s="201">
        <f t="shared" si="93"/>
        <v>9</v>
      </c>
      <c r="BL58" s="201">
        <f t="shared" si="93"/>
        <v>9</v>
      </c>
      <c r="BM58" s="201">
        <f t="shared" si="93"/>
        <v>9</v>
      </c>
      <c r="BN58" s="201">
        <f t="shared" si="93"/>
        <v>9</v>
      </c>
      <c r="BO58" s="201">
        <f t="shared" si="93"/>
        <v>9</v>
      </c>
      <c r="BP58" s="201">
        <f t="shared" si="93"/>
        <v>9</v>
      </c>
      <c r="BQ58" s="201">
        <f t="shared" si="93"/>
        <v>10</v>
      </c>
      <c r="BR58" s="201">
        <f aca="true" t="shared" si="94" ref="BR58:BX58">BR59+BR60</f>
        <v>10</v>
      </c>
      <c r="BS58" s="201">
        <f t="shared" si="94"/>
        <v>10</v>
      </c>
      <c r="BT58" s="133">
        <f t="shared" si="94"/>
        <v>10</v>
      </c>
      <c r="BU58" s="121">
        <f t="shared" si="94"/>
        <v>10</v>
      </c>
      <c r="BV58" s="201">
        <f t="shared" si="94"/>
        <v>10</v>
      </c>
      <c r="BW58" s="201">
        <f t="shared" si="94"/>
        <v>10</v>
      </c>
      <c r="BX58" s="201">
        <f t="shared" si="94"/>
        <v>10</v>
      </c>
      <c r="BY58" s="201">
        <f aca="true" t="shared" si="95" ref="BY58:CL58">BY59+BY60</f>
        <v>10</v>
      </c>
      <c r="BZ58" s="201">
        <f t="shared" si="95"/>
        <v>10</v>
      </c>
      <c r="CA58" s="162">
        <f t="shared" si="95"/>
        <v>10</v>
      </c>
      <c r="CB58" s="201">
        <f t="shared" si="95"/>
        <v>10</v>
      </c>
      <c r="CC58" s="201">
        <f t="shared" si="95"/>
        <v>10</v>
      </c>
      <c r="CD58" s="201">
        <f t="shared" si="95"/>
        <v>10</v>
      </c>
      <c r="CE58" s="201">
        <f t="shared" si="95"/>
        <v>10</v>
      </c>
      <c r="CF58" s="201">
        <f t="shared" si="95"/>
        <v>10</v>
      </c>
      <c r="CG58" s="201">
        <f t="shared" si="95"/>
        <v>10</v>
      </c>
      <c r="CH58" s="201">
        <f t="shared" si="95"/>
        <v>10</v>
      </c>
      <c r="CI58" s="177">
        <f t="shared" si="95"/>
        <v>10</v>
      </c>
      <c r="CJ58" s="201">
        <f t="shared" si="95"/>
        <v>9</v>
      </c>
      <c r="CK58" s="201">
        <f t="shared" si="95"/>
        <v>9</v>
      </c>
      <c r="CL58" s="201">
        <f t="shared" si="95"/>
        <v>9</v>
      </c>
      <c r="CM58" s="201">
        <f>CM59+CM60</f>
        <v>9</v>
      </c>
      <c r="CN58" s="201">
        <f>CN59+CN60+CN61+CN62</f>
        <v>132</v>
      </c>
      <c r="CO58" s="201">
        <f>CO59+CO60+CO61+CO62</f>
        <v>132</v>
      </c>
      <c r="CP58" s="201">
        <f>CP59+CP60+CP61+CP62</f>
        <v>132</v>
      </c>
      <c r="CQ58" s="201">
        <f>CQ59+CQ60+CQ61+CQ62</f>
        <v>133</v>
      </c>
      <c r="CR58" s="201">
        <f>CR59+CR60+CR61+CR62</f>
        <v>133</v>
      </c>
      <c r="CS58" s="201">
        <f aca="true" t="shared" si="96" ref="CS58:DC58">SUM(CS59:CS63)</f>
        <v>149</v>
      </c>
      <c r="CT58" s="201">
        <f t="shared" si="96"/>
        <v>168</v>
      </c>
      <c r="CU58" s="177">
        <f t="shared" si="96"/>
        <v>176</v>
      </c>
      <c r="CV58" s="201">
        <f t="shared" si="96"/>
        <v>175</v>
      </c>
      <c r="CW58" s="193">
        <f t="shared" si="96"/>
        <v>178</v>
      </c>
      <c r="CX58" s="201">
        <f t="shared" si="96"/>
        <v>178</v>
      </c>
      <c r="CY58" s="201">
        <f t="shared" si="96"/>
        <v>178</v>
      </c>
      <c r="CZ58" s="201">
        <f t="shared" si="96"/>
        <v>178</v>
      </c>
      <c r="DA58" s="201">
        <f t="shared" si="96"/>
        <v>177</v>
      </c>
      <c r="DB58" s="201">
        <f t="shared" si="96"/>
        <v>178</v>
      </c>
      <c r="DC58" s="201">
        <f t="shared" si="96"/>
        <v>181</v>
      </c>
      <c r="DD58" s="201">
        <f>SUM(DD59:DD63)</f>
        <v>184</v>
      </c>
      <c r="DE58" s="201">
        <f>SUM(DE59:DE63)</f>
        <v>184</v>
      </c>
      <c r="DF58" s="201">
        <f aca="true" t="shared" si="97" ref="DF58:DM58">SUM(DF59:DF65)</f>
        <v>192</v>
      </c>
      <c r="DG58" s="201">
        <f t="shared" si="97"/>
        <v>318</v>
      </c>
      <c r="DH58" s="201">
        <f t="shared" si="97"/>
        <v>320</v>
      </c>
      <c r="DI58" s="201">
        <f t="shared" si="97"/>
        <v>321</v>
      </c>
      <c r="DJ58" s="201">
        <f t="shared" si="97"/>
        <v>323</v>
      </c>
      <c r="DK58" s="201">
        <f t="shared" si="97"/>
        <v>322</v>
      </c>
      <c r="DL58" s="201">
        <f t="shared" si="97"/>
        <v>322</v>
      </c>
      <c r="DM58" s="201">
        <f t="shared" si="97"/>
        <v>323</v>
      </c>
      <c r="DN58" s="201">
        <f aca="true" t="shared" si="98" ref="DN58:DS58">SUM(DN59:DN65)</f>
        <v>323</v>
      </c>
      <c r="DO58" s="201">
        <f t="shared" si="98"/>
        <v>324</v>
      </c>
      <c r="DP58" s="201">
        <f t="shared" si="98"/>
        <v>324</v>
      </c>
      <c r="DQ58" s="201">
        <f t="shared" si="98"/>
        <v>324</v>
      </c>
      <c r="DR58" s="201">
        <f t="shared" si="98"/>
        <v>321</v>
      </c>
      <c r="DS58" s="201">
        <f t="shared" si="98"/>
        <v>322</v>
      </c>
      <c r="DT58" s="201">
        <f aca="true" t="shared" si="99" ref="DT58:EB58">SUM(DT59:DT65)</f>
        <v>318</v>
      </c>
      <c r="DU58" s="201">
        <f t="shared" si="99"/>
        <v>320</v>
      </c>
      <c r="DV58" s="201">
        <f t="shared" si="99"/>
        <v>325</v>
      </c>
      <c r="DW58" s="201">
        <f t="shared" si="99"/>
        <v>326</v>
      </c>
      <c r="DX58" s="201">
        <f t="shared" si="99"/>
        <v>326</v>
      </c>
      <c r="DY58" s="201">
        <f t="shared" si="99"/>
        <v>325</v>
      </c>
      <c r="DZ58" s="201">
        <f t="shared" si="99"/>
        <v>326</v>
      </c>
      <c r="EA58" s="201">
        <f t="shared" si="99"/>
        <v>326</v>
      </c>
      <c r="EB58" s="201">
        <f t="shared" si="99"/>
        <v>328</v>
      </c>
      <c r="EC58" s="201">
        <f aca="true" t="shared" si="100" ref="EC58:EH58">SUM(EC59:EC65)</f>
        <v>331</v>
      </c>
      <c r="ED58" s="201">
        <f t="shared" si="100"/>
        <v>331</v>
      </c>
      <c r="EE58" s="201">
        <f t="shared" si="100"/>
        <v>330</v>
      </c>
      <c r="EF58" s="201">
        <f t="shared" si="100"/>
        <v>330</v>
      </c>
      <c r="EG58" s="201">
        <f t="shared" si="100"/>
        <v>330</v>
      </c>
      <c r="EH58" s="258">
        <f t="shared" si="100"/>
        <v>330</v>
      </c>
      <c r="EI58" s="201">
        <f aca="true" t="shared" si="101" ref="EI58:EN58">SUM(EI59:EI65)</f>
        <v>329</v>
      </c>
      <c r="EJ58" s="201">
        <f t="shared" si="101"/>
        <v>329</v>
      </c>
      <c r="EK58" s="201">
        <f t="shared" si="101"/>
        <v>332</v>
      </c>
      <c r="EL58" s="201">
        <f t="shared" si="101"/>
        <v>334</v>
      </c>
      <c r="EM58" s="201">
        <f t="shared" si="101"/>
        <v>338</v>
      </c>
      <c r="EN58" s="201">
        <f t="shared" si="101"/>
        <v>340</v>
      </c>
      <c r="EO58" s="201">
        <f aca="true" t="shared" si="102" ref="EO58:ET58">SUM(EO59:EO65)</f>
        <v>340</v>
      </c>
      <c r="EP58" s="201">
        <f t="shared" si="102"/>
        <v>340</v>
      </c>
      <c r="EQ58" s="201">
        <f t="shared" si="102"/>
        <v>343</v>
      </c>
      <c r="ER58" s="201">
        <f t="shared" si="102"/>
        <v>345</v>
      </c>
      <c r="ES58" s="201">
        <f t="shared" si="102"/>
        <v>345</v>
      </c>
      <c r="ET58" s="162">
        <f t="shared" si="102"/>
        <v>353</v>
      </c>
      <c r="EU58" s="243"/>
    </row>
    <row r="59" spans="1:151" ht="13.5">
      <c r="A59" s="14"/>
      <c r="B59" s="13"/>
      <c r="C59" s="15" t="s">
        <v>22</v>
      </c>
      <c r="D59" s="16"/>
      <c r="E59" s="17"/>
      <c r="H59" s="18"/>
      <c r="I59" s="17"/>
      <c r="L59" s="18"/>
      <c r="M59" s="17"/>
      <c r="P59" s="18"/>
      <c r="Q59" s="17"/>
      <c r="T59" s="13"/>
      <c r="U59" s="15"/>
      <c r="V59" s="75"/>
      <c r="W59" s="41"/>
      <c r="X59" s="41"/>
      <c r="Y59" s="41"/>
      <c r="Z59" s="41"/>
      <c r="AA59" s="40"/>
      <c r="AB59" s="40"/>
      <c r="AC59" s="77"/>
      <c r="AD59" s="78"/>
      <c r="AE59" s="40"/>
      <c r="AF59" s="40"/>
      <c r="AG59" s="59">
        <v>1</v>
      </c>
      <c r="AH59" s="114">
        <v>1</v>
      </c>
      <c r="AI59" s="102">
        <v>1</v>
      </c>
      <c r="AJ59" s="102">
        <v>1</v>
      </c>
      <c r="AK59" s="102">
        <v>1</v>
      </c>
      <c r="AL59" s="102">
        <v>1</v>
      </c>
      <c r="AM59" s="102">
        <v>1</v>
      </c>
      <c r="AN59" s="102">
        <v>1</v>
      </c>
      <c r="AO59" s="102">
        <v>1</v>
      </c>
      <c r="AP59" s="102">
        <v>2</v>
      </c>
      <c r="AQ59" s="102">
        <v>3</v>
      </c>
      <c r="AR59" s="102">
        <v>3</v>
      </c>
      <c r="AS59" s="138">
        <v>4</v>
      </c>
      <c r="AT59" s="126">
        <v>4</v>
      </c>
      <c r="AU59" s="102">
        <v>4</v>
      </c>
      <c r="AV59" s="102">
        <v>4</v>
      </c>
      <c r="AW59" s="102">
        <v>4</v>
      </c>
      <c r="AX59" s="102">
        <v>5</v>
      </c>
      <c r="AY59" s="102">
        <v>4</v>
      </c>
      <c r="AZ59" s="102">
        <v>4</v>
      </c>
      <c r="BA59" s="102">
        <v>4</v>
      </c>
      <c r="BB59" s="102">
        <v>4</v>
      </c>
      <c r="BC59" s="102">
        <v>4</v>
      </c>
      <c r="BD59" s="102">
        <v>4</v>
      </c>
      <c r="BE59" s="102">
        <v>4</v>
      </c>
      <c r="BF59" s="138">
        <v>4</v>
      </c>
      <c r="BG59" s="126">
        <v>4</v>
      </c>
      <c r="BH59" s="102">
        <v>4</v>
      </c>
      <c r="BI59" s="102">
        <v>4</v>
      </c>
      <c r="BJ59" s="102">
        <v>4</v>
      </c>
      <c r="BK59" s="102">
        <v>4</v>
      </c>
      <c r="BL59" s="102">
        <v>4</v>
      </c>
      <c r="BM59" s="102">
        <v>4</v>
      </c>
      <c r="BN59" s="102">
        <v>4</v>
      </c>
      <c r="BO59" s="102">
        <v>4</v>
      </c>
      <c r="BP59" s="102">
        <v>4</v>
      </c>
      <c r="BQ59" s="102">
        <v>4</v>
      </c>
      <c r="BR59" s="102">
        <v>4</v>
      </c>
      <c r="BS59" s="102">
        <v>4</v>
      </c>
      <c r="BT59" s="138">
        <v>4</v>
      </c>
      <c r="BU59" s="126">
        <v>4</v>
      </c>
      <c r="BV59" s="102">
        <v>4</v>
      </c>
      <c r="BW59" s="102">
        <v>4</v>
      </c>
      <c r="BX59" s="102">
        <v>4</v>
      </c>
      <c r="BY59" s="102">
        <v>5</v>
      </c>
      <c r="BZ59" s="102">
        <v>5</v>
      </c>
      <c r="CA59" s="169">
        <v>5</v>
      </c>
      <c r="CB59" s="102">
        <v>5</v>
      </c>
      <c r="CC59" s="102">
        <v>5</v>
      </c>
      <c r="CD59" s="102">
        <v>5</v>
      </c>
      <c r="CE59" s="102">
        <v>5</v>
      </c>
      <c r="CF59" s="102">
        <v>5</v>
      </c>
      <c r="CG59" s="102">
        <v>5</v>
      </c>
      <c r="CH59" s="102">
        <v>5</v>
      </c>
      <c r="CI59" s="184">
        <v>5</v>
      </c>
      <c r="CJ59" s="102">
        <v>4</v>
      </c>
      <c r="CK59" s="102">
        <v>4</v>
      </c>
      <c r="CL59" s="102">
        <v>4</v>
      </c>
      <c r="CM59" s="102">
        <v>4</v>
      </c>
      <c r="CN59" s="102">
        <v>4</v>
      </c>
      <c r="CO59" s="102">
        <v>4</v>
      </c>
      <c r="CP59" s="102">
        <v>4</v>
      </c>
      <c r="CQ59" s="102">
        <v>4</v>
      </c>
      <c r="CR59" s="102">
        <v>4</v>
      </c>
      <c r="CS59" s="102">
        <v>4</v>
      </c>
      <c r="CT59" s="102">
        <v>5</v>
      </c>
      <c r="CU59" s="184">
        <v>5</v>
      </c>
      <c r="CV59" s="102">
        <v>5</v>
      </c>
      <c r="CW59" s="194">
        <v>5</v>
      </c>
      <c r="CX59" s="204">
        <v>5</v>
      </c>
      <c r="CY59" s="204">
        <v>5</v>
      </c>
      <c r="CZ59" s="204">
        <v>5</v>
      </c>
      <c r="DA59" s="204">
        <v>5</v>
      </c>
      <c r="DB59" s="204">
        <v>5</v>
      </c>
      <c r="DC59" s="204">
        <v>5</v>
      </c>
      <c r="DD59" s="204">
        <v>5</v>
      </c>
      <c r="DE59" s="204">
        <v>5</v>
      </c>
      <c r="DF59" s="204">
        <v>5</v>
      </c>
      <c r="DG59" s="204">
        <v>5</v>
      </c>
      <c r="DH59" s="204">
        <v>5</v>
      </c>
      <c r="DI59" s="204">
        <v>5</v>
      </c>
      <c r="DJ59" s="204">
        <v>5</v>
      </c>
      <c r="DK59" s="204">
        <v>5</v>
      </c>
      <c r="DL59" s="204">
        <v>5</v>
      </c>
      <c r="DM59" s="204">
        <v>5</v>
      </c>
      <c r="DN59" s="204">
        <v>5</v>
      </c>
      <c r="DO59" s="204">
        <v>5</v>
      </c>
      <c r="DP59" s="204">
        <v>5</v>
      </c>
      <c r="DQ59" s="204">
        <v>5</v>
      </c>
      <c r="DR59" s="204">
        <v>5</v>
      </c>
      <c r="DS59" s="204">
        <v>5</v>
      </c>
      <c r="DT59" s="204">
        <v>5</v>
      </c>
      <c r="DU59" s="204">
        <v>5</v>
      </c>
      <c r="DV59" s="204">
        <v>5</v>
      </c>
      <c r="DW59" s="204">
        <v>5</v>
      </c>
      <c r="DX59" s="204">
        <v>5</v>
      </c>
      <c r="DY59" s="204">
        <v>4</v>
      </c>
      <c r="DZ59" s="204">
        <v>4</v>
      </c>
      <c r="EA59" s="204">
        <v>4</v>
      </c>
      <c r="EB59" s="204">
        <v>4</v>
      </c>
      <c r="EC59" s="204">
        <v>4</v>
      </c>
      <c r="ED59" s="204">
        <v>4</v>
      </c>
      <c r="EE59" s="204">
        <v>4</v>
      </c>
      <c r="EF59" s="204">
        <v>3</v>
      </c>
      <c r="EG59" s="204">
        <v>3</v>
      </c>
      <c r="EH59" s="266">
        <v>3</v>
      </c>
      <c r="EI59" s="204">
        <v>2</v>
      </c>
      <c r="EJ59" s="204">
        <v>1</v>
      </c>
      <c r="EK59" s="204">
        <v>1</v>
      </c>
      <c r="EL59" s="204">
        <v>1</v>
      </c>
      <c r="EM59" s="204">
        <v>1</v>
      </c>
      <c r="EN59" s="204">
        <v>0</v>
      </c>
      <c r="EO59" s="204">
        <v>0</v>
      </c>
      <c r="EP59" s="204">
        <v>0</v>
      </c>
      <c r="EQ59" s="204">
        <v>0</v>
      </c>
      <c r="ER59" s="204">
        <v>0</v>
      </c>
      <c r="ES59" s="204">
        <v>0</v>
      </c>
      <c r="ET59" s="169">
        <v>0</v>
      </c>
      <c r="EU59" s="247"/>
    </row>
    <row r="60" spans="1:151" ht="13.5">
      <c r="A60" s="14"/>
      <c r="C60" s="15" t="s">
        <v>26</v>
      </c>
      <c r="D60" s="16"/>
      <c r="E60" s="17"/>
      <c r="H60" s="18"/>
      <c r="I60" s="17"/>
      <c r="L60" s="18"/>
      <c r="M60" s="17"/>
      <c r="P60" s="18"/>
      <c r="Q60" s="17"/>
      <c r="T60" s="13"/>
      <c r="U60" s="15"/>
      <c r="V60" s="75"/>
      <c r="W60" s="41"/>
      <c r="X60" s="41"/>
      <c r="Y60" s="22">
        <v>2</v>
      </c>
      <c r="Z60" s="22">
        <v>2</v>
      </c>
      <c r="AA60" s="22">
        <v>2</v>
      </c>
      <c r="AB60" s="22">
        <v>2</v>
      </c>
      <c r="AC60" s="19">
        <v>2</v>
      </c>
      <c r="AD60" s="24">
        <v>2</v>
      </c>
      <c r="AE60" s="55">
        <v>2</v>
      </c>
      <c r="AF60" s="22">
        <v>3</v>
      </c>
      <c r="AG60" s="25">
        <v>4</v>
      </c>
      <c r="AH60" s="106">
        <v>4</v>
      </c>
      <c r="AI60" s="94">
        <v>4</v>
      </c>
      <c r="AJ60" s="94">
        <v>4</v>
      </c>
      <c r="AK60" s="94">
        <v>4</v>
      </c>
      <c r="AL60" s="94">
        <v>4</v>
      </c>
      <c r="AM60" s="94">
        <v>4</v>
      </c>
      <c r="AN60" s="94">
        <v>4</v>
      </c>
      <c r="AO60" s="94">
        <v>4</v>
      </c>
      <c r="AP60" s="94">
        <v>4</v>
      </c>
      <c r="AQ60" s="94">
        <v>4</v>
      </c>
      <c r="AR60" s="94">
        <v>4</v>
      </c>
      <c r="AS60" s="129">
        <v>4</v>
      </c>
      <c r="AT60" s="117">
        <v>4</v>
      </c>
      <c r="AU60" s="94">
        <v>4</v>
      </c>
      <c r="AV60" s="94">
        <v>4</v>
      </c>
      <c r="AW60" s="94">
        <v>4</v>
      </c>
      <c r="AX60" s="94">
        <v>4</v>
      </c>
      <c r="AY60" s="94">
        <v>4</v>
      </c>
      <c r="AZ60" s="94">
        <v>4</v>
      </c>
      <c r="BA60" s="94">
        <v>4</v>
      </c>
      <c r="BB60" s="94">
        <v>4</v>
      </c>
      <c r="BC60" s="94">
        <v>4</v>
      </c>
      <c r="BD60" s="94">
        <v>4</v>
      </c>
      <c r="BE60" s="94">
        <v>4</v>
      </c>
      <c r="BF60" s="129">
        <v>4</v>
      </c>
      <c r="BG60" s="117">
        <v>4</v>
      </c>
      <c r="BH60" s="94">
        <v>5</v>
      </c>
      <c r="BI60" s="94">
        <v>5</v>
      </c>
      <c r="BJ60" s="94">
        <v>5</v>
      </c>
      <c r="BK60" s="94">
        <v>5</v>
      </c>
      <c r="BL60" s="94">
        <v>5</v>
      </c>
      <c r="BM60" s="94">
        <v>5</v>
      </c>
      <c r="BN60" s="94">
        <v>5</v>
      </c>
      <c r="BO60" s="94">
        <v>5</v>
      </c>
      <c r="BP60" s="94">
        <v>5</v>
      </c>
      <c r="BQ60" s="94">
        <v>6</v>
      </c>
      <c r="BR60" s="94">
        <v>6</v>
      </c>
      <c r="BS60" s="94">
        <v>6</v>
      </c>
      <c r="BT60" s="129">
        <v>6</v>
      </c>
      <c r="BU60" s="117">
        <v>6</v>
      </c>
      <c r="BV60" s="94">
        <v>6</v>
      </c>
      <c r="BW60" s="94">
        <v>6</v>
      </c>
      <c r="BX60" s="94">
        <v>6</v>
      </c>
      <c r="BY60" s="94">
        <v>5</v>
      </c>
      <c r="BZ60" s="94">
        <v>5</v>
      </c>
      <c r="CA60" s="159">
        <v>5</v>
      </c>
      <c r="CB60" s="94">
        <v>5</v>
      </c>
      <c r="CC60" s="94">
        <v>5</v>
      </c>
      <c r="CD60" s="94">
        <v>5</v>
      </c>
      <c r="CE60" s="94">
        <v>5</v>
      </c>
      <c r="CF60" s="94">
        <v>5</v>
      </c>
      <c r="CG60" s="94">
        <v>5</v>
      </c>
      <c r="CH60" s="94">
        <v>5</v>
      </c>
      <c r="CI60" s="174">
        <v>5</v>
      </c>
      <c r="CJ60" s="94">
        <v>5</v>
      </c>
      <c r="CK60" s="94">
        <v>5</v>
      </c>
      <c r="CL60" s="94">
        <v>5</v>
      </c>
      <c r="CM60" s="94">
        <v>5</v>
      </c>
      <c r="CN60" s="94">
        <v>5</v>
      </c>
      <c r="CO60" s="94">
        <v>5</v>
      </c>
      <c r="CP60" s="94">
        <v>5</v>
      </c>
      <c r="CQ60" s="94">
        <v>5</v>
      </c>
      <c r="CR60" s="94">
        <v>5</v>
      </c>
      <c r="CS60" s="94">
        <v>5</v>
      </c>
      <c r="CT60" s="94">
        <v>4</v>
      </c>
      <c r="CU60" s="174">
        <v>4</v>
      </c>
      <c r="CV60" s="94">
        <v>4</v>
      </c>
      <c r="CW60" s="194">
        <v>4</v>
      </c>
      <c r="CX60" s="94">
        <v>4</v>
      </c>
      <c r="CY60" s="94">
        <v>4</v>
      </c>
      <c r="CZ60" s="94">
        <v>4</v>
      </c>
      <c r="DA60" s="94">
        <v>4</v>
      </c>
      <c r="DB60" s="94">
        <v>4</v>
      </c>
      <c r="DC60" s="94">
        <v>4</v>
      </c>
      <c r="DD60" s="94">
        <v>5</v>
      </c>
      <c r="DE60" s="94">
        <v>5</v>
      </c>
      <c r="DF60" s="94">
        <v>4</v>
      </c>
      <c r="DG60" s="94">
        <v>4</v>
      </c>
      <c r="DH60" s="94">
        <v>4</v>
      </c>
      <c r="DI60" s="94">
        <v>3</v>
      </c>
      <c r="DJ60" s="94">
        <v>3</v>
      </c>
      <c r="DK60" s="94">
        <v>3</v>
      </c>
      <c r="DL60" s="94">
        <v>3</v>
      </c>
      <c r="DM60" s="94">
        <v>3</v>
      </c>
      <c r="DN60" s="94">
        <v>1</v>
      </c>
      <c r="DO60" s="94">
        <v>1</v>
      </c>
      <c r="DP60" s="94">
        <v>0</v>
      </c>
      <c r="DQ60" s="94">
        <v>0</v>
      </c>
      <c r="DR60" s="94">
        <v>0</v>
      </c>
      <c r="DS60" s="94">
        <v>0</v>
      </c>
      <c r="DT60" s="94">
        <v>0</v>
      </c>
      <c r="DU60" s="94">
        <v>0</v>
      </c>
      <c r="DV60" s="94">
        <v>0</v>
      </c>
      <c r="DW60" s="94">
        <v>0</v>
      </c>
      <c r="DX60" s="94">
        <v>0</v>
      </c>
      <c r="DY60" s="94">
        <v>0</v>
      </c>
      <c r="DZ60" s="94">
        <v>0</v>
      </c>
      <c r="EA60" s="94">
        <v>0</v>
      </c>
      <c r="EB60" s="94">
        <v>0</v>
      </c>
      <c r="EC60" s="94">
        <v>0</v>
      </c>
      <c r="ED60" s="94">
        <v>0</v>
      </c>
      <c r="EE60" s="94">
        <v>0</v>
      </c>
      <c r="EF60" s="94">
        <v>0</v>
      </c>
      <c r="EG60" s="94">
        <v>0</v>
      </c>
      <c r="EH60" s="254">
        <v>0</v>
      </c>
      <c r="EI60" s="94">
        <v>0</v>
      </c>
      <c r="EJ60" s="94">
        <v>0</v>
      </c>
      <c r="EK60" s="94">
        <v>0</v>
      </c>
      <c r="EL60" s="94">
        <v>0</v>
      </c>
      <c r="EM60" s="94">
        <v>0</v>
      </c>
      <c r="EN60" s="94">
        <v>0</v>
      </c>
      <c r="EO60" s="94">
        <v>0</v>
      </c>
      <c r="EP60" s="94">
        <v>0</v>
      </c>
      <c r="EQ60" s="94">
        <v>0</v>
      </c>
      <c r="ER60" s="94">
        <v>0</v>
      </c>
      <c r="ES60" s="94">
        <v>0</v>
      </c>
      <c r="ET60" s="159">
        <v>0</v>
      </c>
      <c r="EU60" s="224"/>
    </row>
    <row r="61" spans="1:151" ht="13.5">
      <c r="A61" s="14"/>
      <c r="C61" s="15" t="s">
        <v>43</v>
      </c>
      <c r="D61" s="16"/>
      <c r="E61" s="17"/>
      <c r="H61" s="18"/>
      <c r="I61" s="17"/>
      <c r="L61" s="18"/>
      <c r="M61" s="17"/>
      <c r="P61" s="18"/>
      <c r="Q61" s="17"/>
      <c r="T61" s="13"/>
      <c r="U61" s="15"/>
      <c r="V61" s="75"/>
      <c r="W61" s="41"/>
      <c r="X61" s="41"/>
      <c r="Y61" s="22"/>
      <c r="Z61" s="22"/>
      <c r="AA61" s="22"/>
      <c r="AB61" s="22"/>
      <c r="AC61" s="19"/>
      <c r="AD61" s="24"/>
      <c r="AE61" s="55"/>
      <c r="AF61" s="22"/>
      <c r="AG61" s="25"/>
      <c r="AH61" s="106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129"/>
      <c r="AT61" s="117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129"/>
      <c r="BG61" s="117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129"/>
      <c r="BU61" s="117"/>
      <c r="BV61" s="94"/>
      <c r="BW61" s="94"/>
      <c r="BX61" s="94"/>
      <c r="BY61" s="94"/>
      <c r="BZ61" s="94"/>
      <c r="CA61" s="159"/>
      <c r="CB61" s="94"/>
      <c r="CC61" s="94"/>
      <c r="CD61" s="94"/>
      <c r="CE61" s="94"/>
      <c r="CF61" s="94"/>
      <c r="CG61" s="94"/>
      <c r="CH61" s="94"/>
      <c r="CI61" s="174"/>
      <c r="CJ61" s="94"/>
      <c r="CK61" s="94"/>
      <c r="CL61" s="94"/>
      <c r="CM61" s="94"/>
      <c r="CN61" s="94">
        <v>7</v>
      </c>
      <c r="CO61" s="94">
        <v>7</v>
      </c>
      <c r="CP61" s="94">
        <v>7</v>
      </c>
      <c r="CQ61" s="94">
        <v>7</v>
      </c>
      <c r="CR61" s="94">
        <v>7</v>
      </c>
      <c r="CS61" s="94">
        <v>7</v>
      </c>
      <c r="CT61" s="94">
        <v>8</v>
      </c>
      <c r="CU61" s="174">
        <v>8</v>
      </c>
      <c r="CV61" s="94">
        <v>8</v>
      </c>
      <c r="CW61" s="194">
        <v>8</v>
      </c>
      <c r="CX61" s="94">
        <v>8</v>
      </c>
      <c r="CY61" s="94">
        <v>8</v>
      </c>
      <c r="CZ61" s="94">
        <v>8</v>
      </c>
      <c r="DA61" s="94">
        <v>8</v>
      </c>
      <c r="DB61" s="94">
        <v>8</v>
      </c>
      <c r="DC61" s="94">
        <v>8</v>
      </c>
      <c r="DD61" s="94">
        <v>10</v>
      </c>
      <c r="DE61" s="94">
        <v>10</v>
      </c>
      <c r="DF61" s="94">
        <v>10</v>
      </c>
      <c r="DG61" s="94">
        <v>10</v>
      </c>
      <c r="DH61" s="94">
        <v>10</v>
      </c>
      <c r="DI61" s="94">
        <v>10</v>
      </c>
      <c r="DJ61" s="94">
        <v>10</v>
      </c>
      <c r="DK61" s="94">
        <v>10</v>
      </c>
      <c r="DL61" s="241">
        <v>11</v>
      </c>
      <c r="DM61" s="94">
        <v>11</v>
      </c>
      <c r="DN61" s="94">
        <v>12</v>
      </c>
      <c r="DO61" s="94">
        <v>12</v>
      </c>
      <c r="DP61" s="94">
        <v>13</v>
      </c>
      <c r="DQ61" s="94">
        <v>13</v>
      </c>
      <c r="DR61" s="94">
        <v>13</v>
      </c>
      <c r="DS61" s="94">
        <v>13</v>
      </c>
      <c r="DT61" s="94">
        <v>13</v>
      </c>
      <c r="DU61" s="94">
        <v>13</v>
      </c>
      <c r="DV61" s="94">
        <v>15</v>
      </c>
      <c r="DW61" s="94">
        <v>15</v>
      </c>
      <c r="DX61" s="94">
        <v>15</v>
      </c>
      <c r="DY61" s="94">
        <v>14</v>
      </c>
      <c r="DZ61" s="94">
        <v>15</v>
      </c>
      <c r="EA61" s="94">
        <v>14</v>
      </c>
      <c r="EB61" s="94">
        <v>14</v>
      </c>
      <c r="EC61" s="94">
        <v>14</v>
      </c>
      <c r="ED61" s="94">
        <v>14</v>
      </c>
      <c r="EE61" s="94">
        <v>14</v>
      </c>
      <c r="EF61" s="94">
        <v>14</v>
      </c>
      <c r="EG61" s="94">
        <v>14</v>
      </c>
      <c r="EH61" s="254">
        <v>14</v>
      </c>
      <c r="EI61" s="94">
        <v>14</v>
      </c>
      <c r="EJ61" s="94">
        <v>14</v>
      </c>
      <c r="EK61" s="94">
        <v>13</v>
      </c>
      <c r="EL61" s="94">
        <v>13</v>
      </c>
      <c r="EM61" s="94">
        <v>12</v>
      </c>
      <c r="EN61" s="94">
        <v>10</v>
      </c>
      <c r="EO61" s="94">
        <v>7</v>
      </c>
      <c r="EP61" s="94">
        <v>4</v>
      </c>
      <c r="EQ61" s="94">
        <v>3</v>
      </c>
      <c r="ER61" s="94">
        <v>2</v>
      </c>
      <c r="ES61" s="94">
        <v>2</v>
      </c>
      <c r="ET61" s="159">
        <v>2</v>
      </c>
      <c r="EU61" s="224"/>
    </row>
    <row r="62" spans="1:151" ht="13.5">
      <c r="A62" s="14"/>
      <c r="C62" s="15" t="s">
        <v>44</v>
      </c>
      <c r="D62" s="16"/>
      <c r="E62" s="17"/>
      <c r="H62" s="18"/>
      <c r="I62" s="17"/>
      <c r="L62" s="18"/>
      <c r="M62" s="17"/>
      <c r="P62" s="18"/>
      <c r="Q62" s="17"/>
      <c r="T62" s="13"/>
      <c r="U62" s="15"/>
      <c r="V62" s="75"/>
      <c r="W62" s="41"/>
      <c r="X62" s="41"/>
      <c r="Y62" s="22"/>
      <c r="Z62" s="22"/>
      <c r="AA62" s="22"/>
      <c r="AB62" s="22"/>
      <c r="AC62" s="19"/>
      <c r="AD62" s="24"/>
      <c r="AE62" s="55"/>
      <c r="AF62" s="22"/>
      <c r="AG62" s="25"/>
      <c r="AH62" s="106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129"/>
      <c r="AT62" s="117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129"/>
      <c r="BG62" s="117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129"/>
      <c r="BU62" s="117"/>
      <c r="BV62" s="94"/>
      <c r="BW62" s="94"/>
      <c r="BX62" s="94"/>
      <c r="BY62" s="94"/>
      <c r="BZ62" s="94"/>
      <c r="CA62" s="159"/>
      <c r="CB62" s="94"/>
      <c r="CC62" s="94"/>
      <c r="CD62" s="94"/>
      <c r="CE62" s="94"/>
      <c r="CF62" s="94"/>
      <c r="CG62" s="94"/>
      <c r="CH62" s="94"/>
      <c r="CI62" s="174"/>
      <c r="CJ62" s="94"/>
      <c r="CK62" s="94"/>
      <c r="CL62" s="94"/>
      <c r="CM62" s="94"/>
      <c r="CN62" s="94">
        <v>116</v>
      </c>
      <c r="CO62" s="94">
        <v>116</v>
      </c>
      <c r="CP62" s="94">
        <v>116</v>
      </c>
      <c r="CQ62" s="94">
        <v>117</v>
      </c>
      <c r="CR62" s="94">
        <v>117</v>
      </c>
      <c r="CS62" s="94">
        <v>117</v>
      </c>
      <c r="CT62" s="94">
        <v>117</v>
      </c>
      <c r="CU62" s="174">
        <v>118</v>
      </c>
      <c r="CV62" s="94">
        <v>117</v>
      </c>
      <c r="CW62" s="194">
        <v>119</v>
      </c>
      <c r="CX62" s="94">
        <v>118</v>
      </c>
      <c r="CY62" s="94">
        <v>118</v>
      </c>
      <c r="CZ62" s="94">
        <v>117</v>
      </c>
      <c r="DA62" s="94">
        <v>116</v>
      </c>
      <c r="DB62" s="94">
        <v>117</v>
      </c>
      <c r="DC62" s="94">
        <v>119</v>
      </c>
      <c r="DD62" s="94">
        <v>118</v>
      </c>
      <c r="DE62" s="94">
        <v>118</v>
      </c>
      <c r="DF62" s="94">
        <v>117</v>
      </c>
      <c r="DG62" s="94">
        <v>117</v>
      </c>
      <c r="DH62" s="94">
        <v>118</v>
      </c>
      <c r="DI62" s="94">
        <v>118</v>
      </c>
      <c r="DJ62" s="94">
        <v>118</v>
      </c>
      <c r="DK62" s="94">
        <v>118</v>
      </c>
      <c r="DL62" s="241">
        <v>117</v>
      </c>
      <c r="DM62" s="94">
        <v>117</v>
      </c>
      <c r="DN62" s="94">
        <v>118</v>
      </c>
      <c r="DO62" s="94">
        <v>117</v>
      </c>
      <c r="DP62" s="94">
        <v>117</v>
      </c>
      <c r="DQ62" s="94">
        <v>117</v>
      </c>
      <c r="DR62" s="94">
        <v>114</v>
      </c>
      <c r="DS62" s="94">
        <v>112</v>
      </c>
      <c r="DT62" s="94">
        <v>107</v>
      </c>
      <c r="DU62" s="94">
        <v>107</v>
      </c>
      <c r="DV62" s="94">
        <v>108</v>
      </c>
      <c r="DW62" s="94">
        <v>109</v>
      </c>
      <c r="DX62" s="94">
        <v>109</v>
      </c>
      <c r="DY62" s="94">
        <v>109</v>
      </c>
      <c r="DZ62" s="94">
        <v>109</v>
      </c>
      <c r="EA62" s="94">
        <v>109</v>
      </c>
      <c r="EB62" s="94">
        <v>109</v>
      </c>
      <c r="EC62" s="94">
        <v>109</v>
      </c>
      <c r="ED62" s="94">
        <v>109</v>
      </c>
      <c r="EE62" s="94">
        <v>109</v>
      </c>
      <c r="EF62" s="94">
        <v>109</v>
      </c>
      <c r="EG62" s="94">
        <v>109</v>
      </c>
      <c r="EH62" s="254">
        <v>109</v>
      </c>
      <c r="EI62" s="94">
        <v>109</v>
      </c>
      <c r="EJ62" s="94">
        <v>109</v>
      </c>
      <c r="EK62" s="94">
        <v>110</v>
      </c>
      <c r="EL62" s="94">
        <v>110</v>
      </c>
      <c r="EM62" s="94">
        <v>112</v>
      </c>
      <c r="EN62" s="94">
        <v>114</v>
      </c>
      <c r="EO62" s="94">
        <v>117</v>
      </c>
      <c r="EP62" s="94">
        <v>120</v>
      </c>
      <c r="EQ62" s="94">
        <v>121</v>
      </c>
      <c r="ER62" s="94">
        <v>122</v>
      </c>
      <c r="ES62" s="94">
        <v>122</v>
      </c>
      <c r="ET62" s="159">
        <v>128</v>
      </c>
      <c r="EU62" s="224"/>
    </row>
    <row r="63" spans="1:151" ht="13.5">
      <c r="A63" s="14"/>
      <c r="B63" s="13"/>
      <c r="C63" s="15" t="s">
        <v>5</v>
      </c>
      <c r="D63" s="16"/>
      <c r="E63" s="17"/>
      <c r="H63" s="18"/>
      <c r="I63" s="17"/>
      <c r="L63" s="18"/>
      <c r="M63" s="17"/>
      <c r="P63" s="18"/>
      <c r="Q63" s="17"/>
      <c r="T63" s="13"/>
      <c r="U63" s="15"/>
      <c r="V63" s="75"/>
      <c r="W63" s="41"/>
      <c r="X63" s="41"/>
      <c r="Y63" s="22"/>
      <c r="Z63" s="22"/>
      <c r="AA63" s="22"/>
      <c r="AB63" s="22"/>
      <c r="AC63" s="19"/>
      <c r="AD63" s="24"/>
      <c r="AE63" s="55"/>
      <c r="AF63" s="22"/>
      <c r="AG63" s="25"/>
      <c r="AH63" s="106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129"/>
      <c r="AT63" s="117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129"/>
      <c r="BG63" s="117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129"/>
      <c r="BU63" s="117"/>
      <c r="BV63" s="94"/>
      <c r="BW63" s="94"/>
      <c r="BX63" s="94"/>
      <c r="BY63" s="94"/>
      <c r="BZ63" s="94"/>
      <c r="CA63" s="159"/>
      <c r="CB63" s="94"/>
      <c r="CC63" s="94"/>
      <c r="CD63" s="94"/>
      <c r="CE63" s="94"/>
      <c r="CF63" s="94"/>
      <c r="CG63" s="94"/>
      <c r="CH63" s="94"/>
      <c r="CI63" s="174"/>
      <c r="CJ63" s="94"/>
      <c r="CK63" s="94"/>
      <c r="CL63" s="94"/>
      <c r="CM63" s="94"/>
      <c r="CN63" s="94"/>
      <c r="CO63" s="94"/>
      <c r="CP63" s="94"/>
      <c r="CQ63" s="94"/>
      <c r="CR63" s="94"/>
      <c r="CS63" s="94">
        <v>16</v>
      </c>
      <c r="CT63" s="94">
        <v>34</v>
      </c>
      <c r="CU63" s="174">
        <v>41</v>
      </c>
      <c r="CV63" s="94">
        <v>41</v>
      </c>
      <c r="CW63" s="194">
        <v>42</v>
      </c>
      <c r="CX63" s="94">
        <v>43</v>
      </c>
      <c r="CY63" s="94">
        <v>43</v>
      </c>
      <c r="CZ63" s="94">
        <v>44</v>
      </c>
      <c r="DA63" s="94">
        <v>44</v>
      </c>
      <c r="DB63" s="94">
        <v>44</v>
      </c>
      <c r="DC63" s="94">
        <v>45</v>
      </c>
      <c r="DD63" s="94">
        <v>46</v>
      </c>
      <c r="DE63" s="94">
        <v>46</v>
      </c>
      <c r="DF63" s="94">
        <v>56</v>
      </c>
      <c r="DG63" s="94">
        <v>62</v>
      </c>
      <c r="DH63" s="94">
        <v>63</v>
      </c>
      <c r="DI63" s="241">
        <v>65</v>
      </c>
      <c r="DJ63" s="94">
        <v>67</v>
      </c>
      <c r="DK63" s="94">
        <v>67</v>
      </c>
      <c r="DL63" s="94">
        <v>67</v>
      </c>
      <c r="DM63" s="94">
        <v>68</v>
      </c>
      <c r="DN63" s="94">
        <v>68</v>
      </c>
      <c r="DO63" s="94">
        <v>69</v>
      </c>
      <c r="DP63" s="94">
        <v>69</v>
      </c>
      <c r="DQ63" s="94">
        <v>69</v>
      </c>
      <c r="DR63" s="94">
        <v>69</v>
      </c>
      <c r="DS63" s="94">
        <v>71</v>
      </c>
      <c r="DT63" s="94">
        <v>71</v>
      </c>
      <c r="DU63" s="94">
        <v>71</v>
      </c>
      <c r="DV63" s="94">
        <v>72</v>
      </c>
      <c r="DW63" s="94">
        <v>72</v>
      </c>
      <c r="DX63" s="94">
        <v>72</v>
      </c>
      <c r="DY63" s="94">
        <v>72</v>
      </c>
      <c r="DZ63" s="94">
        <v>72</v>
      </c>
      <c r="EA63" s="94">
        <v>72</v>
      </c>
      <c r="EB63" s="94">
        <v>72</v>
      </c>
      <c r="EC63" s="94">
        <v>72</v>
      </c>
      <c r="ED63" s="94">
        <v>72</v>
      </c>
      <c r="EE63" s="94">
        <v>72</v>
      </c>
      <c r="EF63" s="94">
        <v>72</v>
      </c>
      <c r="EG63" s="94">
        <v>72</v>
      </c>
      <c r="EH63" s="254">
        <v>72</v>
      </c>
      <c r="EI63" s="94">
        <v>72</v>
      </c>
      <c r="EJ63" s="94">
        <v>72</v>
      </c>
      <c r="EK63" s="94">
        <v>72</v>
      </c>
      <c r="EL63" s="94">
        <v>72</v>
      </c>
      <c r="EM63" s="94">
        <v>73</v>
      </c>
      <c r="EN63" s="94">
        <v>73</v>
      </c>
      <c r="EO63" s="94">
        <v>73</v>
      </c>
      <c r="EP63" s="94">
        <v>73</v>
      </c>
      <c r="EQ63" s="94">
        <v>73</v>
      </c>
      <c r="ER63" s="94">
        <v>73</v>
      </c>
      <c r="ES63" s="94">
        <v>73</v>
      </c>
      <c r="ET63" s="159">
        <v>73</v>
      </c>
      <c r="EU63" s="224"/>
    </row>
    <row r="64" spans="1:151" ht="13.5">
      <c r="A64" s="14"/>
      <c r="B64" s="13"/>
      <c r="C64" s="186" t="s">
        <v>60</v>
      </c>
      <c r="D64" s="16"/>
      <c r="E64" s="17"/>
      <c r="H64" s="18"/>
      <c r="I64" s="17"/>
      <c r="L64" s="18"/>
      <c r="M64" s="17"/>
      <c r="P64" s="18"/>
      <c r="Q64" s="17"/>
      <c r="T64" s="13"/>
      <c r="U64" s="15"/>
      <c r="V64" s="75"/>
      <c r="W64" s="41"/>
      <c r="X64" s="41"/>
      <c r="Y64" s="22"/>
      <c r="Z64" s="22"/>
      <c r="AA64" s="22"/>
      <c r="AB64" s="22"/>
      <c r="AC64" s="19"/>
      <c r="AD64" s="24"/>
      <c r="AE64" s="55"/>
      <c r="AF64" s="22"/>
      <c r="AG64" s="25"/>
      <c r="AH64" s="106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129"/>
      <c r="AT64" s="117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129"/>
      <c r="BG64" s="117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129"/>
      <c r="BU64" s="117"/>
      <c r="BV64" s="94"/>
      <c r="BW64" s="94"/>
      <c r="BX64" s="94"/>
      <c r="BY64" s="94"/>
      <c r="BZ64" s="94"/>
      <c r="CA64" s="159"/>
      <c r="CB64" s="94"/>
      <c r="CC64" s="94"/>
      <c r="CD64" s="94"/>
      <c r="CE64" s="94"/>
      <c r="CF64" s="94"/>
      <c r="CG64" s="94"/>
      <c r="CH64" s="94"/>
      <c r="CI64" s="17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174"/>
      <c r="CV64" s="94"/>
      <c r="CW64" s="194"/>
      <c r="CX64" s="94"/>
      <c r="CY64" s="94"/>
      <c r="CZ64" s="94"/>
      <c r="DA64" s="94"/>
      <c r="DB64" s="94"/>
      <c r="DC64" s="94"/>
      <c r="DD64" s="94"/>
      <c r="DE64" s="94"/>
      <c r="DF64" s="94"/>
      <c r="DG64" s="233">
        <v>86</v>
      </c>
      <c r="DH64" s="233">
        <v>86</v>
      </c>
      <c r="DI64" s="233">
        <v>86</v>
      </c>
      <c r="DJ64" s="233">
        <v>86</v>
      </c>
      <c r="DK64" s="233">
        <v>86</v>
      </c>
      <c r="DL64" s="233">
        <v>85</v>
      </c>
      <c r="DM64" s="233">
        <v>86</v>
      </c>
      <c r="DN64" s="233">
        <v>86</v>
      </c>
      <c r="DO64" s="233">
        <v>87</v>
      </c>
      <c r="DP64" s="233">
        <v>87</v>
      </c>
      <c r="DQ64" s="233">
        <v>88</v>
      </c>
      <c r="DR64" s="233">
        <v>88</v>
      </c>
      <c r="DS64" s="233">
        <v>89</v>
      </c>
      <c r="DT64" s="233">
        <v>89</v>
      </c>
      <c r="DU64" s="233">
        <v>89</v>
      </c>
      <c r="DV64" s="233">
        <v>89</v>
      </c>
      <c r="DW64" s="233">
        <v>89</v>
      </c>
      <c r="DX64" s="233">
        <v>89</v>
      </c>
      <c r="DY64" s="233">
        <v>90</v>
      </c>
      <c r="DZ64" s="233">
        <v>90</v>
      </c>
      <c r="EA64" s="233">
        <v>91</v>
      </c>
      <c r="EB64" s="233">
        <v>93</v>
      </c>
      <c r="EC64" s="233">
        <v>95</v>
      </c>
      <c r="ED64" s="233">
        <v>95</v>
      </c>
      <c r="EE64" s="233">
        <v>95</v>
      </c>
      <c r="EF64" s="233">
        <v>96</v>
      </c>
      <c r="EG64" s="233">
        <v>96</v>
      </c>
      <c r="EH64" s="267">
        <v>96</v>
      </c>
      <c r="EI64" s="233">
        <v>96</v>
      </c>
      <c r="EJ64" s="233">
        <v>97</v>
      </c>
      <c r="EK64" s="233">
        <v>100</v>
      </c>
      <c r="EL64" s="233">
        <v>102</v>
      </c>
      <c r="EM64" s="233">
        <v>103</v>
      </c>
      <c r="EN64" s="233">
        <v>105</v>
      </c>
      <c r="EO64" s="233">
        <v>105</v>
      </c>
      <c r="EP64" s="233">
        <v>105</v>
      </c>
      <c r="EQ64" s="233">
        <v>108</v>
      </c>
      <c r="ER64" s="233">
        <v>110</v>
      </c>
      <c r="ES64" s="233">
        <v>110</v>
      </c>
      <c r="ET64" s="250">
        <v>111</v>
      </c>
      <c r="EU64" s="248"/>
    </row>
    <row r="65" spans="1:151" ht="14.25" thickBot="1">
      <c r="A65" s="14"/>
      <c r="B65" s="13"/>
      <c r="C65" s="186" t="s">
        <v>59</v>
      </c>
      <c r="D65" s="45"/>
      <c r="E65" s="46"/>
      <c r="F65" s="47"/>
      <c r="G65" s="47"/>
      <c r="H65" s="20"/>
      <c r="I65" s="46"/>
      <c r="J65" s="47"/>
      <c r="K65" s="47"/>
      <c r="L65" s="20"/>
      <c r="M65" s="46"/>
      <c r="N65" s="47"/>
      <c r="O65" s="47"/>
      <c r="P65" s="20"/>
      <c r="Q65" s="46"/>
      <c r="R65" s="47"/>
      <c r="S65" s="47"/>
      <c r="T65" s="43"/>
      <c r="U65" s="44"/>
      <c r="V65" s="80"/>
      <c r="W65" s="51"/>
      <c r="X65" s="51"/>
      <c r="Y65" s="23"/>
      <c r="Z65" s="23"/>
      <c r="AA65" s="23"/>
      <c r="AB65" s="23"/>
      <c r="AC65" s="73"/>
      <c r="AD65" s="21"/>
      <c r="AE65" s="56"/>
      <c r="AF65" s="23"/>
      <c r="AG65" s="48"/>
      <c r="AH65" s="107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131"/>
      <c r="AT65" s="119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131"/>
      <c r="BG65" s="119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131"/>
      <c r="BU65" s="119"/>
      <c r="BV65" s="95"/>
      <c r="BW65" s="95"/>
      <c r="BX65" s="95"/>
      <c r="BY65" s="95"/>
      <c r="BZ65" s="95"/>
      <c r="CA65" s="160"/>
      <c r="CB65" s="95"/>
      <c r="CC65" s="95"/>
      <c r="CD65" s="95"/>
      <c r="CE65" s="95"/>
      <c r="CF65" s="95"/>
      <c r="CG65" s="95"/>
      <c r="CH65" s="95"/>
      <c r="CI65" s="17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175"/>
      <c r="CV65" s="95"/>
      <c r="CW65" s="195"/>
      <c r="CX65" s="95"/>
      <c r="CY65" s="95"/>
      <c r="CZ65" s="95"/>
      <c r="DA65" s="95"/>
      <c r="DB65" s="95"/>
      <c r="DC65" s="95"/>
      <c r="DD65" s="95"/>
      <c r="DE65" s="95"/>
      <c r="DF65" s="95"/>
      <c r="DG65" s="240">
        <v>34</v>
      </c>
      <c r="DH65" s="240">
        <v>34</v>
      </c>
      <c r="DI65" s="240">
        <v>34</v>
      </c>
      <c r="DJ65" s="240">
        <v>34</v>
      </c>
      <c r="DK65" s="240">
        <v>33</v>
      </c>
      <c r="DL65" s="240">
        <v>34</v>
      </c>
      <c r="DM65" s="240">
        <v>33</v>
      </c>
      <c r="DN65" s="240">
        <v>33</v>
      </c>
      <c r="DO65" s="240">
        <v>33</v>
      </c>
      <c r="DP65" s="240">
        <v>33</v>
      </c>
      <c r="DQ65" s="240">
        <v>32</v>
      </c>
      <c r="DR65" s="240">
        <v>32</v>
      </c>
      <c r="DS65" s="240">
        <v>32</v>
      </c>
      <c r="DT65" s="240">
        <v>33</v>
      </c>
      <c r="DU65" s="240">
        <v>35</v>
      </c>
      <c r="DV65" s="240">
        <v>36</v>
      </c>
      <c r="DW65" s="240">
        <v>36</v>
      </c>
      <c r="DX65" s="240">
        <v>36</v>
      </c>
      <c r="DY65" s="240">
        <v>36</v>
      </c>
      <c r="DZ65" s="240">
        <v>36</v>
      </c>
      <c r="EA65" s="240">
        <v>36</v>
      </c>
      <c r="EB65" s="240">
        <v>36</v>
      </c>
      <c r="EC65" s="240">
        <v>37</v>
      </c>
      <c r="ED65" s="240">
        <v>37</v>
      </c>
      <c r="EE65" s="240">
        <v>36</v>
      </c>
      <c r="EF65" s="240">
        <v>36</v>
      </c>
      <c r="EG65" s="240">
        <v>36</v>
      </c>
      <c r="EH65" s="268">
        <v>36</v>
      </c>
      <c r="EI65" s="240">
        <v>36</v>
      </c>
      <c r="EJ65" s="240">
        <v>36</v>
      </c>
      <c r="EK65" s="240">
        <v>36</v>
      </c>
      <c r="EL65" s="240">
        <v>36</v>
      </c>
      <c r="EM65" s="240">
        <v>37</v>
      </c>
      <c r="EN65" s="240">
        <v>38</v>
      </c>
      <c r="EO65" s="240">
        <v>38</v>
      </c>
      <c r="EP65" s="240">
        <v>38</v>
      </c>
      <c r="EQ65" s="240">
        <v>38</v>
      </c>
      <c r="ER65" s="240">
        <v>38</v>
      </c>
      <c r="ES65" s="240">
        <v>38</v>
      </c>
      <c r="ET65" s="251">
        <v>39</v>
      </c>
      <c r="EU65" s="248"/>
    </row>
    <row r="66" spans="1:151" ht="14.25" thickTop="1">
      <c r="A66" s="1" t="s">
        <v>29</v>
      </c>
      <c r="B66" s="81" t="s">
        <v>30</v>
      </c>
      <c r="C66" s="3"/>
      <c r="D66" s="8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28"/>
      <c r="U66" s="28"/>
      <c r="V66" s="28"/>
      <c r="W66" s="28"/>
      <c r="X66" s="28"/>
      <c r="Y66" s="68"/>
      <c r="Z66" s="68"/>
      <c r="AA66" s="68"/>
      <c r="AB66" s="68"/>
      <c r="AC66" s="83"/>
      <c r="AD66" s="67"/>
      <c r="AE66" s="84"/>
      <c r="AF66" s="68"/>
      <c r="AG66" s="54">
        <f>AG69</f>
        <v>2</v>
      </c>
      <c r="AH66" s="109">
        <f>AH69</f>
        <v>2</v>
      </c>
      <c r="AI66" s="97">
        <v>3</v>
      </c>
      <c r="AJ66" s="97">
        <v>3</v>
      </c>
      <c r="AK66" s="97">
        <v>3</v>
      </c>
      <c r="AL66" s="97">
        <v>3</v>
      </c>
      <c r="AM66" s="97">
        <v>2</v>
      </c>
      <c r="AN66" s="97">
        <v>2</v>
      </c>
      <c r="AO66" s="97">
        <v>4</v>
      </c>
      <c r="AP66" s="97">
        <v>4</v>
      </c>
      <c r="AQ66" s="97">
        <v>3</v>
      </c>
      <c r="AR66" s="97">
        <v>3</v>
      </c>
      <c r="AS66" s="133">
        <v>3</v>
      </c>
      <c r="AT66" s="121">
        <v>3</v>
      </c>
      <c r="AU66" s="97">
        <v>3</v>
      </c>
      <c r="AV66" s="97">
        <v>3</v>
      </c>
      <c r="AW66" s="97">
        <v>3</v>
      </c>
      <c r="AX66" s="97">
        <v>3</v>
      </c>
      <c r="AY66" s="97">
        <v>3</v>
      </c>
      <c r="AZ66" s="97">
        <v>3</v>
      </c>
      <c r="BA66" s="97">
        <v>3</v>
      </c>
      <c r="BB66" s="97">
        <v>3</v>
      </c>
      <c r="BC66" s="97">
        <v>3</v>
      </c>
      <c r="BD66" s="97">
        <v>3</v>
      </c>
      <c r="BE66" s="97">
        <v>3</v>
      </c>
      <c r="BF66" s="133">
        <v>3</v>
      </c>
      <c r="BG66" s="121">
        <v>3</v>
      </c>
      <c r="BH66" s="97">
        <v>3</v>
      </c>
      <c r="BI66" s="97">
        <v>3</v>
      </c>
      <c r="BJ66" s="97">
        <v>3</v>
      </c>
      <c r="BK66" s="97">
        <v>3</v>
      </c>
      <c r="BL66" s="97">
        <v>3</v>
      </c>
      <c r="BM66" s="97">
        <v>3</v>
      </c>
      <c r="BN66" s="97">
        <v>3</v>
      </c>
      <c r="BO66" s="97">
        <v>3</v>
      </c>
      <c r="BP66" s="97">
        <f aca="true" t="shared" si="103" ref="BP66:BX66">BP69</f>
        <v>2</v>
      </c>
      <c r="BQ66" s="97">
        <f t="shared" si="103"/>
        <v>2</v>
      </c>
      <c r="BR66" s="97">
        <f t="shared" si="103"/>
        <v>2</v>
      </c>
      <c r="BS66" s="97">
        <f t="shared" si="103"/>
        <v>2</v>
      </c>
      <c r="BT66" s="133">
        <f t="shared" si="103"/>
        <v>2</v>
      </c>
      <c r="BU66" s="121">
        <f t="shared" si="103"/>
        <v>2</v>
      </c>
      <c r="BV66" s="97">
        <f t="shared" si="103"/>
        <v>2</v>
      </c>
      <c r="BW66" s="97">
        <f t="shared" si="103"/>
        <v>2</v>
      </c>
      <c r="BX66" s="97">
        <f t="shared" si="103"/>
        <v>2</v>
      </c>
      <c r="BY66" s="97">
        <f>BY69</f>
        <v>2</v>
      </c>
      <c r="BZ66" s="97">
        <f aca="true" t="shared" si="104" ref="BZ66:CH66">BZ67+BZ69</f>
        <v>146</v>
      </c>
      <c r="CA66" s="162">
        <f t="shared" si="104"/>
        <v>145</v>
      </c>
      <c r="CB66" s="97">
        <f t="shared" si="104"/>
        <v>145</v>
      </c>
      <c r="CC66" s="97">
        <f t="shared" si="104"/>
        <v>145</v>
      </c>
      <c r="CD66" s="97">
        <f t="shared" si="104"/>
        <v>145</v>
      </c>
      <c r="CE66" s="97">
        <f t="shared" si="104"/>
        <v>145</v>
      </c>
      <c r="CF66" s="97">
        <f t="shared" si="104"/>
        <v>145</v>
      </c>
      <c r="CG66" s="97">
        <f t="shared" si="104"/>
        <v>145</v>
      </c>
      <c r="CH66" s="97">
        <f t="shared" si="104"/>
        <v>145</v>
      </c>
      <c r="CI66" s="177">
        <f>SUM(CI67:CI69)</f>
        <v>163</v>
      </c>
      <c r="CJ66" s="232">
        <f>SUM(CJ67:CJ69)</f>
        <v>161</v>
      </c>
      <c r="CK66" s="232">
        <f>SUM(CK67:CK69)</f>
        <v>161</v>
      </c>
      <c r="CL66" s="232">
        <f>SUM(CL67:CL70)</f>
        <v>175</v>
      </c>
      <c r="CM66" s="232">
        <f>SUM(CM67:CM70)</f>
        <v>175</v>
      </c>
      <c r="CN66" s="232">
        <f>SUM(CN67:CN73)</f>
        <v>174</v>
      </c>
      <c r="CO66" s="232">
        <f aca="true" t="shared" si="105" ref="CO66:CT66">SUM(CO67:CO73)</f>
        <v>174</v>
      </c>
      <c r="CP66" s="232">
        <f t="shared" si="105"/>
        <v>242</v>
      </c>
      <c r="CQ66" s="232">
        <f t="shared" si="105"/>
        <v>248</v>
      </c>
      <c r="CR66" s="232">
        <f t="shared" si="105"/>
        <v>245</v>
      </c>
      <c r="CS66" s="232">
        <f t="shared" si="105"/>
        <v>245</v>
      </c>
      <c r="CT66" s="232">
        <f t="shared" si="105"/>
        <v>246</v>
      </c>
      <c r="CU66" s="177">
        <f aca="true" t="shared" si="106" ref="CU66:DG66">SUM(CU67:CU73)</f>
        <v>252</v>
      </c>
      <c r="CV66" s="97">
        <f t="shared" si="106"/>
        <v>252</v>
      </c>
      <c r="CW66" s="193">
        <f t="shared" si="106"/>
        <v>255</v>
      </c>
      <c r="CX66" s="201">
        <f t="shared" si="106"/>
        <v>253</v>
      </c>
      <c r="CY66" s="201">
        <f t="shared" si="106"/>
        <v>253</v>
      </c>
      <c r="CZ66" s="201">
        <f t="shared" si="106"/>
        <v>253</v>
      </c>
      <c r="DA66" s="201">
        <f t="shared" si="106"/>
        <v>249</v>
      </c>
      <c r="DB66" s="201">
        <f t="shared" si="106"/>
        <v>254</v>
      </c>
      <c r="DC66" s="201">
        <f t="shared" si="106"/>
        <v>255</v>
      </c>
      <c r="DD66" s="201">
        <f t="shared" si="106"/>
        <v>255</v>
      </c>
      <c r="DE66" s="201">
        <f t="shared" si="106"/>
        <v>256</v>
      </c>
      <c r="DF66" s="201">
        <f t="shared" si="106"/>
        <v>257</v>
      </c>
      <c r="DG66" s="201">
        <f t="shared" si="106"/>
        <v>263</v>
      </c>
      <c r="DH66" s="201">
        <f aca="true" t="shared" si="107" ref="DH66:DM66">SUM(DH67:DH73)</f>
        <v>265</v>
      </c>
      <c r="DI66" s="201">
        <f t="shared" si="107"/>
        <v>267</v>
      </c>
      <c r="DJ66" s="201">
        <f t="shared" si="107"/>
        <v>269</v>
      </c>
      <c r="DK66" s="201">
        <f t="shared" si="107"/>
        <v>269</v>
      </c>
      <c r="DL66" s="201">
        <f t="shared" si="107"/>
        <v>271</v>
      </c>
      <c r="DM66" s="201">
        <f t="shared" si="107"/>
        <v>271</v>
      </c>
      <c r="DN66" s="201">
        <f aca="true" t="shared" si="108" ref="DN66:DS66">SUM(DN67:DN73)</f>
        <v>274</v>
      </c>
      <c r="DO66" s="201">
        <f t="shared" si="108"/>
        <v>275</v>
      </c>
      <c r="DP66" s="201">
        <f t="shared" si="108"/>
        <v>277</v>
      </c>
      <c r="DQ66" s="201">
        <f t="shared" si="108"/>
        <v>276</v>
      </c>
      <c r="DR66" s="201">
        <f t="shared" si="108"/>
        <v>276</v>
      </c>
      <c r="DS66" s="201">
        <f t="shared" si="108"/>
        <v>277</v>
      </c>
      <c r="DT66" s="201">
        <f aca="true" t="shared" si="109" ref="DT66:EB66">SUM(DT67:DT73)</f>
        <v>280</v>
      </c>
      <c r="DU66" s="201">
        <f t="shared" si="109"/>
        <v>280</v>
      </c>
      <c r="DV66" s="201">
        <f t="shared" si="109"/>
        <v>282</v>
      </c>
      <c r="DW66" s="201">
        <f t="shared" si="109"/>
        <v>283</v>
      </c>
      <c r="DX66" s="201">
        <f t="shared" si="109"/>
        <v>278</v>
      </c>
      <c r="DY66" s="201">
        <f t="shared" si="109"/>
        <v>275</v>
      </c>
      <c r="DZ66" s="201">
        <f t="shared" si="109"/>
        <v>275</v>
      </c>
      <c r="EA66" s="201">
        <f t="shared" si="109"/>
        <v>274</v>
      </c>
      <c r="EB66" s="201">
        <f t="shared" si="109"/>
        <v>273</v>
      </c>
      <c r="EC66" s="201">
        <f aca="true" t="shared" si="110" ref="EC66:EH66">SUM(EC67:EC73)</f>
        <v>272</v>
      </c>
      <c r="ED66" s="201">
        <f t="shared" si="110"/>
        <v>272</v>
      </c>
      <c r="EE66" s="201">
        <f t="shared" si="110"/>
        <v>272</v>
      </c>
      <c r="EF66" s="201">
        <f t="shared" si="110"/>
        <v>271</v>
      </c>
      <c r="EG66" s="201">
        <f t="shared" si="110"/>
        <v>268</v>
      </c>
      <c r="EH66" s="258">
        <f t="shared" si="110"/>
        <v>262</v>
      </c>
      <c r="EI66" s="201">
        <f aca="true" t="shared" si="111" ref="EI66:EN66">SUM(EI67:EI73)</f>
        <v>262</v>
      </c>
      <c r="EJ66" s="201">
        <f t="shared" si="111"/>
        <v>263</v>
      </c>
      <c r="EK66" s="201">
        <f t="shared" si="111"/>
        <v>266</v>
      </c>
      <c r="EL66" s="201">
        <f t="shared" si="111"/>
        <v>266</v>
      </c>
      <c r="EM66" s="201">
        <f t="shared" si="111"/>
        <v>266</v>
      </c>
      <c r="EN66" s="201">
        <f t="shared" si="111"/>
        <v>266</v>
      </c>
      <c r="EO66" s="201">
        <f aca="true" t="shared" si="112" ref="EO66:ET66">SUM(EO67:EO73)</f>
        <v>264</v>
      </c>
      <c r="EP66" s="201">
        <f t="shared" si="112"/>
        <v>263</v>
      </c>
      <c r="EQ66" s="201">
        <f t="shared" si="112"/>
        <v>264</v>
      </c>
      <c r="ER66" s="201">
        <f t="shared" si="112"/>
        <v>263</v>
      </c>
      <c r="ES66" s="201">
        <f t="shared" si="112"/>
        <v>262</v>
      </c>
      <c r="ET66" s="162">
        <f t="shared" si="112"/>
        <v>260</v>
      </c>
      <c r="EU66" s="243"/>
    </row>
    <row r="67" spans="1:151" ht="13.5">
      <c r="A67" s="14"/>
      <c r="B67" s="152"/>
      <c r="C67" s="15" t="s">
        <v>7</v>
      </c>
      <c r="D67" s="15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41"/>
      <c r="U67" s="41"/>
      <c r="V67" s="41"/>
      <c r="W67" s="41"/>
      <c r="X67" s="41"/>
      <c r="Y67" s="22"/>
      <c r="Z67" s="22"/>
      <c r="AA67" s="22"/>
      <c r="AB67" s="22"/>
      <c r="AC67" s="19"/>
      <c r="AD67" s="24"/>
      <c r="AE67" s="55"/>
      <c r="AF67" s="22"/>
      <c r="AG67" s="58"/>
      <c r="AH67" s="113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37"/>
      <c r="AT67" s="125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37"/>
      <c r="BG67" s="125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37"/>
      <c r="BU67" s="125"/>
      <c r="BV67" s="101"/>
      <c r="BW67" s="101"/>
      <c r="BX67" s="101"/>
      <c r="BY67" s="101"/>
      <c r="BZ67" s="102">
        <v>144</v>
      </c>
      <c r="CA67" s="169">
        <v>143</v>
      </c>
      <c r="CB67" s="102">
        <v>143</v>
      </c>
      <c r="CC67" s="102">
        <v>143</v>
      </c>
      <c r="CD67" s="102">
        <v>143</v>
      </c>
      <c r="CE67" s="102">
        <v>143</v>
      </c>
      <c r="CF67" s="102">
        <v>143</v>
      </c>
      <c r="CG67" s="102">
        <v>143</v>
      </c>
      <c r="CH67" s="102">
        <v>143</v>
      </c>
      <c r="CI67" s="184">
        <v>143</v>
      </c>
      <c r="CJ67" s="102">
        <v>141</v>
      </c>
      <c r="CK67" s="102">
        <v>141</v>
      </c>
      <c r="CL67" s="102">
        <v>140</v>
      </c>
      <c r="CM67" s="102">
        <v>140</v>
      </c>
      <c r="CN67" s="102">
        <v>139</v>
      </c>
      <c r="CO67" s="102">
        <v>139</v>
      </c>
      <c r="CP67" s="102">
        <v>138</v>
      </c>
      <c r="CQ67" s="102">
        <v>138</v>
      </c>
      <c r="CR67" s="102">
        <v>135</v>
      </c>
      <c r="CS67" s="102">
        <v>135</v>
      </c>
      <c r="CT67" s="102">
        <v>134</v>
      </c>
      <c r="CU67" s="184">
        <v>136</v>
      </c>
      <c r="CV67" s="102">
        <v>135</v>
      </c>
      <c r="CW67" s="194">
        <v>137</v>
      </c>
      <c r="CX67" s="204">
        <v>137</v>
      </c>
      <c r="CY67" s="204">
        <v>133</v>
      </c>
      <c r="CZ67" s="204">
        <v>133</v>
      </c>
      <c r="DA67" s="204">
        <v>132</v>
      </c>
      <c r="DB67" s="204">
        <v>133</v>
      </c>
      <c r="DC67" s="204">
        <v>133</v>
      </c>
      <c r="DD67" s="204">
        <v>133</v>
      </c>
      <c r="DE67" s="204">
        <v>133</v>
      </c>
      <c r="DF67" s="204">
        <v>134</v>
      </c>
      <c r="DG67" s="204">
        <v>135</v>
      </c>
      <c r="DH67" s="204">
        <v>135</v>
      </c>
      <c r="DI67" s="204">
        <v>136</v>
      </c>
      <c r="DJ67" s="204">
        <v>139</v>
      </c>
      <c r="DK67" s="204">
        <v>138</v>
      </c>
      <c r="DL67" s="204">
        <v>140</v>
      </c>
      <c r="DM67" s="204">
        <v>140</v>
      </c>
      <c r="DN67" s="204">
        <v>142</v>
      </c>
      <c r="DO67" s="204">
        <v>143</v>
      </c>
      <c r="DP67" s="204">
        <v>143</v>
      </c>
      <c r="DQ67" s="204">
        <v>142</v>
      </c>
      <c r="DR67" s="204">
        <v>141</v>
      </c>
      <c r="DS67" s="204">
        <v>142</v>
      </c>
      <c r="DT67" s="204">
        <v>143</v>
      </c>
      <c r="DU67" s="204">
        <v>144</v>
      </c>
      <c r="DV67" s="204">
        <v>145</v>
      </c>
      <c r="DW67" s="204">
        <v>144</v>
      </c>
      <c r="DX67" s="204">
        <v>142</v>
      </c>
      <c r="DY67" s="204">
        <v>141</v>
      </c>
      <c r="DZ67" s="204">
        <v>141</v>
      </c>
      <c r="EA67" s="204">
        <v>140</v>
      </c>
      <c r="EB67" s="204">
        <v>139</v>
      </c>
      <c r="EC67" s="204">
        <v>138</v>
      </c>
      <c r="ED67" s="204">
        <v>138</v>
      </c>
      <c r="EE67" s="204">
        <v>138</v>
      </c>
      <c r="EF67" s="204">
        <v>137</v>
      </c>
      <c r="EG67" s="204">
        <v>136</v>
      </c>
      <c r="EH67" s="266">
        <v>132</v>
      </c>
      <c r="EI67" s="204">
        <v>132</v>
      </c>
      <c r="EJ67" s="204">
        <v>133</v>
      </c>
      <c r="EK67" s="204">
        <v>134</v>
      </c>
      <c r="EL67" s="204">
        <v>134</v>
      </c>
      <c r="EM67" s="204">
        <v>134</v>
      </c>
      <c r="EN67" s="204">
        <v>134</v>
      </c>
      <c r="EO67" s="204">
        <v>132</v>
      </c>
      <c r="EP67" s="204">
        <v>132</v>
      </c>
      <c r="EQ67" s="204">
        <v>132</v>
      </c>
      <c r="ER67" s="204">
        <v>131</v>
      </c>
      <c r="ES67" s="204">
        <v>130</v>
      </c>
      <c r="ET67" s="169">
        <v>127</v>
      </c>
      <c r="EU67" s="247"/>
    </row>
    <row r="68" spans="1:151" ht="13.5">
      <c r="A68" s="14"/>
      <c r="B68" s="152"/>
      <c r="C68" s="15" t="s">
        <v>79</v>
      </c>
      <c r="D68" s="15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41"/>
      <c r="U68" s="41"/>
      <c r="V68" s="41"/>
      <c r="W68" s="41"/>
      <c r="X68" s="41"/>
      <c r="Y68" s="22"/>
      <c r="Z68" s="22"/>
      <c r="AA68" s="22"/>
      <c r="AB68" s="22"/>
      <c r="AC68" s="19"/>
      <c r="AD68" s="24"/>
      <c r="AE68" s="55"/>
      <c r="AF68" s="22"/>
      <c r="AG68" s="58"/>
      <c r="AH68" s="11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137"/>
      <c r="AT68" s="125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137"/>
      <c r="BG68" s="125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137"/>
      <c r="BU68" s="125"/>
      <c r="BV68" s="203"/>
      <c r="BW68" s="203"/>
      <c r="BX68" s="203"/>
      <c r="BY68" s="203"/>
      <c r="BZ68" s="204"/>
      <c r="CA68" s="169"/>
      <c r="CB68" s="204"/>
      <c r="CC68" s="204"/>
      <c r="CD68" s="204"/>
      <c r="CE68" s="204"/>
      <c r="CF68" s="204"/>
      <c r="CG68" s="204"/>
      <c r="CH68" s="204"/>
      <c r="CI68" s="184">
        <v>18</v>
      </c>
      <c r="CJ68" s="204">
        <v>18</v>
      </c>
      <c r="CK68" s="204">
        <v>18</v>
      </c>
      <c r="CL68" s="204">
        <v>18</v>
      </c>
      <c r="CM68" s="204">
        <v>18</v>
      </c>
      <c r="CN68" s="204">
        <v>18</v>
      </c>
      <c r="CO68" s="204">
        <v>18</v>
      </c>
      <c r="CP68" s="204">
        <v>18</v>
      </c>
      <c r="CQ68" s="204">
        <v>18</v>
      </c>
      <c r="CR68" s="204">
        <v>18</v>
      </c>
      <c r="CS68" s="204">
        <v>18</v>
      </c>
      <c r="CT68" s="204">
        <v>18</v>
      </c>
      <c r="CU68" s="184">
        <v>18</v>
      </c>
      <c r="CV68" s="204">
        <v>18</v>
      </c>
      <c r="CW68" s="204">
        <v>18</v>
      </c>
      <c r="CX68" s="204">
        <v>18</v>
      </c>
      <c r="CY68" s="204">
        <v>18</v>
      </c>
      <c r="CZ68" s="204">
        <v>18</v>
      </c>
      <c r="DA68" s="204">
        <v>18</v>
      </c>
      <c r="DB68" s="204">
        <v>18</v>
      </c>
      <c r="DC68" s="204">
        <v>18</v>
      </c>
      <c r="DD68" s="204">
        <v>18</v>
      </c>
      <c r="DE68" s="204">
        <v>18</v>
      </c>
      <c r="DF68" s="204">
        <v>18</v>
      </c>
      <c r="DG68" s="204">
        <v>18</v>
      </c>
      <c r="DH68" s="204">
        <v>18</v>
      </c>
      <c r="DI68" s="204">
        <v>18</v>
      </c>
      <c r="DJ68" s="204">
        <v>17</v>
      </c>
      <c r="DK68" s="204">
        <v>17</v>
      </c>
      <c r="DL68" s="204">
        <v>17</v>
      </c>
      <c r="DM68" s="204">
        <v>17</v>
      </c>
      <c r="DN68" s="204">
        <v>17</v>
      </c>
      <c r="DO68" s="204">
        <v>17</v>
      </c>
      <c r="DP68" s="204">
        <v>18</v>
      </c>
      <c r="DQ68" s="204">
        <v>18</v>
      </c>
      <c r="DR68" s="204">
        <v>19</v>
      </c>
      <c r="DS68" s="204">
        <v>19</v>
      </c>
      <c r="DT68" s="204">
        <v>20</v>
      </c>
      <c r="DU68" s="204">
        <v>20</v>
      </c>
      <c r="DV68" s="204">
        <v>20</v>
      </c>
      <c r="DW68" s="204">
        <v>21</v>
      </c>
      <c r="DX68" s="204">
        <v>21</v>
      </c>
      <c r="DY68" s="204">
        <v>21</v>
      </c>
      <c r="DZ68" s="204">
        <v>21</v>
      </c>
      <c r="EA68" s="204">
        <v>21</v>
      </c>
      <c r="EB68" s="204">
        <v>21</v>
      </c>
      <c r="EC68" s="204">
        <v>21</v>
      </c>
      <c r="ED68" s="204">
        <v>21</v>
      </c>
      <c r="EE68" s="204">
        <v>21</v>
      </c>
      <c r="EF68" s="204">
        <v>21</v>
      </c>
      <c r="EG68" s="204">
        <v>21</v>
      </c>
      <c r="EH68" s="266">
        <v>22</v>
      </c>
      <c r="EI68" s="204">
        <v>22</v>
      </c>
      <c r="EJ68" s="204">
        <v>22</v>
      </c>
      <c r="EK68" s="204">
        <v>24</v>
      </c>
      <c r="EL68" s="204">
        <v>24</v>
      </c>
      <c r="EM68" s="204">
        <v>24</v>
      </c>
      <c r="EN68" s="204">
        <v>24</v>
      </c>
      <c r="EO68" s="204">
        <v>24</v>
      </c>
      <c r="EP68" s="204">
        <v>24</v>
      </c>
      <c r="EQ68" s="204">
        <v>24</v>
      </c>
      <c r="ER68" s="204">
        <v>24</v>
      </c>
      <c r="ES68" s="204">
        <v>24</v>
      </c>
      <c r="ET68" s="169">
        <v>24</v>
      </c>
      <c r="EU68" s="247"/>
    </row>
    <row r="69" spans="1:151" ht="13.5">
      <c r="A69" s="14"/>
      <c r="C69" s="15" t="s">
        <v>22</v>
      </c>
      <c r="D69" s="15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41"/>
      <c r="U69" s="41"/>
      <c r="V69" s="41"/>
      <c r="W69" s="41"/>
      <c r="X69" s="41"/>
      <c r="Y69" s="22"/>
      <c r="Z69" s="22"/>
      <c r="AA69" s="22"/>
      <c r="AB69" s="22"/>
      <c r="AC69" s="19"/>
      <c r="AD69" s="24"/>
      <c r="AE69" s="55"/>
      <c r="AF69" s="22"/>
      <c r="AG69" s="25">
        <v>2</v>
      </c>
      <c r="AH69" s="106">
        <v>2</v>
      </c>
      <c r="AI69" s="94">
        <v>3</v>
      </c>
      <c r="AJ69" s="94">
        <v>3</v>
      </c>
      <c r="AK69" s="94">
        <v>3</v>
      </c>
      <c r="AL69" s="94">
        <v>3</v>
      </c>
      <c r="AM69" s="94">
        <v>2</v>
      </c>
      <c r="AN69" s="94">
        <v>2</v>
      </c>
      <c r="AO69" s="94">
        <v>4</v>
      </c>
      <c r="AP69" s="94">
        <v>4</v>
      </c>
      <c r="AQ69" s="94">
        <v>3</v>
      </c>
      <c r="AR69" s="94">
        <v>3</v>
      </c>
      <c r="AS69" s="129">
        <v>3</v>
      </c>
      <c r="AT69" s="117">
        <v>3</v>
      </c>
      <c r="AU69" s="94">
        <v>3</v>
      </c>
      <c r="AV69" s="94">
        <v>3</v>
      </c>
      <c r="AW69" s="94">
        <v>3</v>
      </c>
      <c r="AX69" s="94">
        <v>3</v>
      </c>
      <c r="AY69" s="94">
        <v>3</v>
      </c>
      <c r="AZ69" s="94">
        <v>3</v>
      </c>
      <c r="BA69" s="94">
        <v>3</v>
      </c>
      <c r="BB69" s="94">
        <v>3</v>
      </c>
      <c r="BC69" s="94">
        <v>3</v>
      </c>
      <c r="BD69" s="94">
        <v>3</v>
      </c>
      <c r="BE69" s="94">
        <v>3</v>
      </c>
      <c r="BF69" s="129">
        <v>3</v>
      </c>
      <c r="BG69" s="117">
        <v>3</v>
      </c>
      <c r="BH69" s="94">
        <v>3</v>
      </c>
      <c r="BI69" s="94">
        <v>3</v>
      </c>
      <c r="BJ69" s="94">
        <v>3</v>
      </c>
      <c r="BK69" s="94">
        <v>3</v>
      </c>
      <c r="BL69" s="94">
        <v>3</v>
      </c>
      <c r="BM69" s="94">
        <v>3</v>
      </c>
      <c r="BN69" s="94">
        <v>3</v>
      </c>
      <c r="BO69" s="94">
        <v>3</v>
      </c>
      <c r="BP69" s="94">
        <v>2</v>
      </c>
      <c r="BQ69" s="94">
        <v>2</v>
      </c>
      <c r="BR69" s="94">
        <v>2</v>
      </c>
      <c r="BS69" s="94">
        <v>2</v>
      </c>
      <c r="BT69" s="129">
        <v>2</v>
      </c>
      <c r="BU69" s="117">
        <v>2</v>
      </c>
      <c r="BV69" s="94">
        <v>2</v>
      </c>
      <c r="BW69" s="94">
        <v>2</v>
      </c>
      <c r="BX69" s="94">
        <v>2</v>
      </c>
      <c r="BY69" s="94">
        <v>2</v>
      </c>
      <c r="BZ69" s="94">
        <v>2</v>
      </c>
      <c r="CA69" s="159">
        <v>2</v>
      </c>
      <c r="CB69" s="94">
        <v>2</v>
      </c>
      <c r="CC69" s="94">
        <v>2</v>
      </c>
      <c r="CD69" s="94">
        <v>2</v>
      </c>
      <c r="CE69" s="94">
        <v>2</v>
      </c>
      <c r="CF69" s="94">
        <v>2</v>
      </c>
      <c r="CG69" s="94">
        <v>2</v>
      </c>
      <c r="CH69" s="94">
        <v>2</v>
      </c>
      <c r="CI69" s="174">
        <v>2</v>
      </c>
      <c r="CJ69" s="94">
        <v>2</v>
      </c>
      <c r="CK69" s="94">
        <v>2</v>
      </c>
      <c r="CL69" s="94">
        <v>2</v>
      </c>
      <c r="CM69" s="94">
        <v>2</v>
      </c>
      <c r="CN69" s="94">
        <v>2</v>
      </c>
      <c r="CO69" s="94">
        <v>2</v>
      </c>
      <c r="CP69" s="94">
        <v>2</v>
      </c>
      <c r="CQ69" s="94">
        <v>2</v>
      </c>
      <c r="CR69" s="94">
        <v>2</v>
      </c>
      <c r="CS69" s="94">
        <v>2</v>
      </c>
      <c r="CT69" s="94">
        <v>2</v>
      </c>
      <c r="CU69" s="174">
        <v>2</v>
      </c>
      <c r="CV69" s="94">
        <v>2</v>
      </c>
      <c r="CW69" s="194">
        <v>2</v>
      </c>
      <c r="CX69" s="94">
        <v>2</v>
      </c>
      <c r="CY69" s="94">
        <v>2</v>
      </c>
      <c r="CZ69" s="94">
        <v>2</v>
      </c>
      <c r="DA69" s="94">
        <v>2</v>
      </c>
      <c r="DB69" s="94">
        <v>2</v>
      </c>
      <c r="DC69" s="94">
        <v>2</v>
      </c>
      <c r="DD69" s="94">
        <v>2</v>
      </c>
      <c r="DE69" s="94">
        <v>2</v>
      </c>
      <c r="DF69" s="94">
        <v>2</v>
      </c>
      <c r="DG69" s="94">
        <v>2</v>
      </c>
      <c r="DH69" s="94">
        <v>2</v>
      </c>
      <c r="DI69" s="94">
        <v>2</v>
      </c>
      <c r="DJ69" s="94">
        <v>2</v>
      </c>
      <c r="DK69" s="94">
        <v>2</v>
      </c>
      <c r="DL69" s="94">
        <v>2</v>
      </c>
      <c r="DM69" s="94">
        <v>2</v>
      </c>
      <c r="DN69" s="94">
        <v>2</v>
      </c>
      <c r="DO69" s="94">
        <v>2</v>
      </c>
      <c r="DP69" s="94">
        <v>2</v>
      </c>
      <c r="DQ69" s="94">
        <v>2</v>
      </c>
      <c r="DR69" s="94">
        <v>2</v>
      </c>
      <c r="DS69" s="94">
        <v>2</v>
      </c>
      <c r="DT69" s="94">
        <v>2</v>
      </c>
      <c r="DU69" s="94">
        <v>2</v>
      </c>
      <c r="DV69" s="94">
        <v>2</v>
      </c>
      <c r="DW69" s="94">
        <v>2</v>
      </c>
      <c r="DX69" s="94">
        <v>2</v>
      </c>
      <c r="DY69" s="94">
        <v>2</v>
      </c>
      <c r="DZ69" s="94">
        <v>2</v>
      </c>
      <c r="EA69" s="94">
        <v>2</v>
      </c>
      <c r="EB69" s="94">
        <v>2</v>
      </c>
      <c r="EC69" s="94">
        <v>2</v>
      </c>
      <c r="ED69" s="94">
        <v>2</v>
      </c>
      <c r="EE69" s="94">
        <v>2</v>
      </c>
      <c r="EF69" s="94">
        <v>2</v>
      </c>
      <c r="EG69" s="94">
        <v>2</v>
      </c>
      <c r="EH69" s="254">
        <v>2</v>
      </c>
      <c r="EI69" s="94">
        <v>2</v>
      </c>
      <c r="EJ69" s="94">
        <v>2</v>
      </c>
      <c r="EK69" s="94">
        <v>2</v>
      </c>
      <c r="EL69" s="94">
        <v>1</v>
      </c>
      <c r="EM69" s="94">
        <v>1</v>
      </c>
      <c r="EN69" s="94">
        <v>1</v>
      </c>
      <c r="EO69" s="94">
        <v>1</v>
      </c>
      <c r="EP69" s="94">
        <v>1</v>
      </c>
      <c r="EQ69" s="94">
        <v>1</v>
      </c>
      <c r="ER69" s="94">
        <v>1</v>
      </c>
      <c r="ES69" s="94">
        <v>1</v>
      </c>
      <c r="ET69" s="159">
        <v>1</v>
      </c>
      <c r="EU69" s="224"/>
    </row>
    <row r="70" spans="1:151" ht="13.5">
      <c r="A70" s="14"/>
      <c r="C70" s="15" t="s">
        <v>5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129"/>
      <c r="BG70" s="117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129"/>
      <c r="BU70" s="117"/>
      <c r="BV70" s="94"/>
      <c r="BW70" s="94"/>
      <c r="BX70" s="94"/>
      <c r="BY70" s="94"/>
      <c r="BZ70" s="94"/>
      <c r="CA70" s="159"/>
      <c r="CB70" s="94"/>
      <c r="CC70" s="94"/>
      <c r="CD70" s="94"/>
      <c r="CE70" s="94"/>
      <c r="CF70" s="94"/>
      <c r="CG70" s="94"/>
      <c r="CH70" s="94"/>
      <c r="CI70" s="174"/>
      <c r="CJ70" s="94"/>
      <c r="CK70" s="94"/>
      <c r="CL70" s="94">
        <v>15</v>
      </c>
      <c r="CM70" s="94">
        <v>15</v>
      </c>
      <c r="CN70" s="94">
        <v>15</v>
      </c>
      <c r="CO70" s="94">
        <v>15</v>
      </c>
      <c r="CP70" s="94">
        <v>15</v>
      </c>
      <c r="CQ70" s="94">
        <v>19</v>
      </c>
      <c r="CR70" s="94">
        <v>19</v>
      </c>
      <c r="CS70" s="94">
        <v>19</v>
      </c>
      <c r="CT70" s="94">
        <v>19</v>
      </c>
      <c r="CU70" s="174">
        <v>22</v>
      </c>
      <c r="CV70" s="94">
        <v>23</v>
      </c>
      <c r="CW70" s="194">
        <v>23</v>
      </c>
      <c r="CX70" s="94">
        <v>23</v>
      </c>
      <c r="CY70" s="94">
        <v>23</v>
      </c>
      <c r="CZ70" s="94">
        <v>23</v>
      </c>
      <c r="DA70" s="94">
        <v>23</v>
      </c>
      <c r="DB70" s="94">
        <v>24</v>
      </c>
      <c r="DC70" s="94">
        <v>24</v>
      </c>
      <c r="DD70" s="94">
        <v>24</v>
      </c>
      <c r="DE70" s="94">
        <v>24</v>
      </c>
      <c r="DF70" s="94">
        <v>24</v>
      </c>
      <c r="DG70" s="94">
        <v>25</v>
      </c>
      <c r="DH70" s="94">
        <v>26</v>
      </c>
      <c r="DI70" s="94">
        <v>27</v>
      </c>
      <c r="DJ70" s="94">
        <v>27</v>
      </c>
      <c r="DK70" s="94">
        <v>27</v>
      </c>
      <c r="DL70" s="94">
        <v>27</v>
      </c>
      <c r="DM70" s="94">
        <v>27</v>
      </c>
      <c r="DN70" s="94">
        <v>27</v>
      </c>
      <c r="DO70" s="94">
        <v>27</v>
      </c>
      <c r="DP70" s="94">
        <v>27</v>
      </c>
      <c r="DQ70" s="94">
        <v>27</v>
      </c>
      <c r="DR70" s="94">
        <v>27</v>
      </c>
      <c r="DS70" s="94">
        <v>27</v>
      </c>
      <c r="DT70" s="94">
        <v>27</v>
      </c>
      <c r="DU70" s="94">
        <v>27</v>
      </c>
      <c r="DV70" s="94">
        <v>27</v>
      </c>
      <c r="DW70" s="94">
        <v>27</v>
      </c>
      <c r="DX70" s="94">
        <v>27</v>
      </c>
      <c r="DY70" s="94">
        <v>26</v>
      </c>
      <c r="DZ70" s="94">
        <v>26</v>
      </c>
      <c r="EA70" s="94">
        <v>26</v>
      </c>
      <c r="EB70" s="94">
        <v>26</v>
      </c>
      <c r="EC70" s="94">
        <v>26</v>
      </c>
      <c r="ED70" s="94">
        <v>26</v>
      </c>
      <c r="EE70" s="94">
        <v>26</v>
      </c>
      <c r="EF70" s="94">
        <v>26</v>
      </c>
      <c r="EG70" s="94">
        <v>26</v>
      </c>
      <c r="EH70" s="254">
        <v>26</v>
      </c>
      <c r="EI70" s="94">
        <v>26</v>
      </c>
      <c r="EJ70" s="94">
        <v>26</v>
      </c>
      <c r="EK70" s="94">
        <v>24</v>
      </c>
      <c r="EL70" s="94">
        <v>24</v>
      </c>
      <c r="EM70" s="94">
        <v>24</v>
      </c>
      <c r="EN70" s="94">
        <v>24</v>
      </c>
      <c r="EO70" s="94">
        <v>24</v>
      </c>
      <c r="EP70" s="94">
        <v>24</v>
      </c>
      <c r="EQ70" s="94">
        <v>25</v>
      </c>
      <c r="ER70" s="94">
        <v>25</v>
      </c>
      <c r="ES70" s="94">
        <v>25</v>
      </c>
      <c r="ET70" s="159">
        <v>25</v>
      </c>
      <c r="EU70" s="224"/>
    </row>
    <row r="71" spans="1:151" ht="13.5">
      <c r="A71" s="14"/>
      <c r="C71" s="186" t="s">
        <v>43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129"/>
      <c r="BG71" s="117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129"/>
      <c r="BU71" s="117"/>
      <c r="BV71" s="94"/>
      <c r="BW71" s="94"/>
      <c r="BX71" s="94"/>
      <c r="BY71" s="94"/>
      <c r="BZ71" s="94"/>
      <c r="CA71" s="159"/>
      <c r="CB71" s="94"/>
      <c r="CC71" s="94"/>
      <c r="CD71" s="94"/>
      <c r="CE71" s="94"/>
      <c r="CF71" s="94"/>
      <c r="CG71" s="94"/>
      <c r="CH71" s="94"/>
      <c r="CI71" s="174"/>
      <c r="CJ71" s="94"/>
      <c r="CK71" s="94"/>
      <c r="CL71" s="94"/>
      <c r="CM71" s="94"/>
      <c r="CN71" s="94"/>
      <c r="CO71" s="94"/>
      <c r="CP71" s="94">
        <v>2</v>
      </c>
      <c r="CQ71" s="94">
        <v>3</v>
      </c>
      <c r="CR71" s="94">
        <v>3</v>
      </c>
      <c r="CS71" s="94">
        <v>3</v>
      </c>
      <c r="CT71" s="94">
        <v>3</v>
      </c>
      <c r="CU71" s="174">
        <v>3</v>
      </c>
      <c r="CV71" s="94">
        <v>3</v>
      </c>
      <c r="CW71" s="194">
        <v>3</v>
      </c>
      <c r="CX71" s="94">
        <v>4</v>
      </c>
      <c r="CY71" s="94">
        <v>4</v>
      </c>
      <c r="CZ71" s="94">
        <v>4</v>
      </c>
      <c r="DA71" s="94">
        <v>4</v>
      </c>
      <c r="DB71" s="94">
        <v>4</v>
      </c>
      <c r="DC71" s="94">
        <v>4</v>
      </c>
      <c r="DD71" s="94">
        <v>4</v>
      </c>
      <c r="DE71" s="94">
        <v>4</v>
      </c>
      <c r="DF71" s="94">
        <v>4</v>
      </c>
      <c r="DG71" s="94">
        <v>5</v>
      </c>
      <c r="DH71" s="94">
        <v>6</v>
      </c>
      <c r="DI71" s="94">
        <v>6</v>
      </c>
      <c r="DJ71" s="94">
        <v>7</v>
      </c>
      <c r="DK71" s="94">
        <v>8</v>
      </c>
      <c r="DL71" s="94">
        <v>8</v>
      </c>
      <c r="DM71" s="94">
        <v>8</v>
      </c>
      <c r="DN71" s="94">
        <v>8</v>
      </c>
      <c r="DO71" s="94">
        <v>8</v>
      </c>
      <c r="DP71" s="94">
        <v>8</v>
      </c>
      <c r="DQ71" s="94">
        <v>8</v>
      </c>
      <c r="DR71" s="94">
        <v>8</v>
      </c>
      <c r="DS71" s="94">
        <v>9</v>
      </c>
      <c r="DT71" s="94">
        <v>9</v>
      </c>
      <c r="DU71" s="94">
        <v>9</v>
      </c>
      <c r="DV71" s="94">
        <v>10</v>
      </c>
      <c r="DW71" s="94">
        <v>10</v>
      </c>
      <c r="DX71" s="94">
        <v>10</v>
      </c>
      <c r="DY71" s="94">
        <v>10</v>
      </c>
      <c r="DZ71" s="94">
        <v>10</v>
      </c>
      <c r="EA71" s="94">
        <v>10</v>
      </c>
      <c r="EB71" s="94">
        <v>10</v>
      </c>
      <c r="EC71" s="94">
        <v>10</v>
      </c>
      <c r="ED71" s="94">
        <v>10</v>
      </c>
      <c r="EE71" s="94">
        <v>10</v>
      </c>
      <c r="EF71" s="94">
        <v>10</v>
      </c>
      <c r="EG71" s="94">
        <v>9</v>
      </c>
      <c r="EH71" s="254">
        <v>8</v>
      </c>
      <c r="EI71" s="94">
        <v>8</v>
      </c>
      <c r="EJ71" s="94">
        <v>8</v>
      </c>
      <c r="EK71" s="94">
        <v>8</v>
      </c>
      <c r="EL71" s="94">
        <v>8</v>
      </c>
      <c r="EM71" s="94">
        <v>8</v>
      </c>
      <c r="EN71" s="94">
        <v>8</v>
      </c>
      <c r="EO71" s="94">
        <v>8</v>
      </c>
      <c r="EP71" s="94">
        <v>7</v>
      </c>
      <c r="EQ71" s="94">
        <v>7</v>
      </c>
      <c r="ER71" s="94">
        <v>6</v>
      </c>
      <c r="ES71" s="94">
        <v>6</v>
      </c>
      <c r="ET71" s="159">
        <v>6</v>
      </c>
      <c r="EU71" s="224"/>
    </row>
    <row r="72" spans="1:151" ht="13.5">
      <c r="A72" s="14"/>
      <c r="C72" s="186" t="s">
        <v>44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129"/>
      <c r="BG72" s="117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129"/>
      <c r="BU72" s="117"/>
      <c r="BV72" s="94"/>
      <c r="BW72" s="94"/>
      <c r="BX72" s="94"/>
      <c r="BY72" s="94"/>
      <c r="BZ72" s="94"/>
      <c r="CA72" s="159"/>
      <c r="CB72" s="94"/>
      <c r="CC72" s="94"/>
      <c r="CD72" s="94"/>
      <c r="CE72" s="94"/>
      <c r="CF72" s="94"/>
      <c r="CG72" s="94"/>
      <c r="CH72" s="94"/>
      <c r="CI72" s="174"/>
      <c r="CJ72" s="94"/>
      <c r="CK72" s="94"/>
      <c r="CL72" s="94"/>
      <c r="CM72" s="94"/>
      <c r="CN72" s="94"/>
      <c r="CO72" s="94"/>
      <c r="CP72" s="94">
        <v>67</v>
      </c>
      <c r="CQ72" s="94">
        <v>68</v>
      </c>
      <c r="CR72" s="94">
        <v>68</v>
      </c>
      <c r="CS72" s="94">
        <v>68</v>
      </c>
      <c r="CT72" s="94">
        <v>70</v>
      </c>
      <c r="CU72" s="174">
        <v>71</v>
      </c>
      <c r="CV72" s="94">
        <v>71</v>
      </c>
      <c r="CW72" s="194">
        <v>72</v>
      </c>
      <c r="CX72" s="94">
        <v>69</v>
      </c>
      <c r="CY72" s="94">
        <v>73</v>
      </c>
      <c r="CZ72" s="94">
        <v>73</v>
      </c>
      <c r="DA72" s="94">
        <v>70</v>
      </c>
      <c r="DB72" s="94">
        <v>73</v>
      </c>
      <c r="DC72" s="94">
        <v>74</v>
      </c>
      <c r="DD72" s="94">
        <v>74</v>
      </c>
      <c r="DE72" s="94">
        <v>75</v>
      </c>
      <c r="DF72" s="94">
        <v>75</v>
      </c>
      <c r="DG72" s="94">
        <v>75</v>
      </c>
      <c r="DH72" s="94">
        <v>75</v>
      </c>
      <c r="DI72" s="94">
        <v>75</v>
      </c>
      <c r="DJ72" s="94">
        <v>74</v>
      </c>
      <c r="DK72" s="94">
        <v>74</v>
      </c>
      <c r="DL72" s="94">
        <v>74</v>
      </c>
      <c r="DM72" s="94">
        <v>74</v>
      </c>
      <c r="DN72" s="94">
        <v>75</v>
      </c>
      <c r="DO72" s="94">
        <v>75</v>
      </c>
      <c r="DP72" s="94">
        <v>76</v>
      </c>
      <c r="DQ72" s="94">
        <v>76</v>
      </c>
      <c r="DR72" s="94">
        <v>76</v>
      </c>
      <c r="DS72" s="94">
        <v>75</v>
      </c>
      <c r="DT72" s="233">
        <v>76</v>
      </c>
      <c r="DU72" s="233">
        <v>75</v>
      </c>
      <c r="DV72" s="233">
        <v>75</v>
      </c>
      <c r="DW72" s="233">
        <v>76</v>
      </c>
      <c r="DX72" s="233">
        <v>76</v>
      </c>
      <c r="DY72" s="233">
        <v>75</v>
      </c>
      <c r="DZ72" s="233">
        <v>75</v>
      </c>
      <c r="EA72" s="233">
        <v>75</v>
      </c>
      <c r="EB72" s="233">
        <v>75</v>
      </c>
      <c r="EC72" s="233">
        <v>75</v>
      </c>
      <c r="ED72" s="233">
        <v>75</v>
      </c>
      <c r="EE72" s="233">
        <v>75</v>
      </c>
      <c r="EF72" s="233">
        <v>75</v>
      </c>
      <c r="EG72" s="233">
        <v>74</v>
      </c>
      <c r="EH72" s="267">
        <v>72</v>
      </c>
      <c r="EI72" s="233">
        <v>72</v>
      </c>
      <c r="EJ72" s="233">
        <v>72</v>
      </c>
      <c r="EK72" s="233">
        <v>74</v>
      </c>
      <c r="EL72" s="233">
        <v>75</v>
      </c>
      <c r="EM72" s="233">
        <v>75</v>
      </c>
      <c r="EN72" s="233">
        <v>75</v>
      </c>
      <c r="EO72" s="233">
        <v>75</v>
      </c>
      <c r="EP72" s="233">
        <v>75</v>
      </c>
      <c r="EQ72" s="233">
        <v>75</v>
      </c>
      <c r="ER72" s="233">
        <v>76</v>
      </c>
      <c r="ES72" s="233">
        <v>76</v>
      </c>
      <c r="ET72" s="250">
        <v>77</v>
      </c>
      <c r="EU72" s="248"/>
    </row>
    <row r="73" spans="1:151" ht="14.25" thickBot="1">
      <c r="A73" s="14"/>
      <c r="B73" s="13"/>
      <c r="C73" s="186" t="s">
        <v>59</v>
      </c>
      <c r="D73" s="45"/>
      <c r="E73" s="46"/>
      <c r="F73" s="47"/>
      <c r="G73" s="47"/>
      <c r="H73" s="20"/>
      <c r="I73" s="46"/>
      <c r="J73" s="47"/>
      <c r="K73" s="47"/>
      <c r="L73" s="20"/>
      <c r="M73" s="46"/>
      <c r="N73" s="47"/>
      <c r="O73" s="47"/>
      <c r="P73" s="20"/>
      <c r="Q73" s="46"/>
      <c r="R73" s="47"/>
      <c r="S73" s="47"/>
      <c r="T73" s="43"/>
      <c r="U73" s="44"/>
      <c r="V73" s="80"/>
      <c r="W73" s="51"/>
      <c r="X73" s="51"/>
      <c r="Y73" s="23"/>
      <c r="Z73" s="23"/>
      <c r="AA73" s="23"/>
      <c r="AB73" s="23"/>
      <c r="AC73" s="73"/>
      <c r="AD73" s="21"/>
      <c r="AE73" s="56"/>
      <c r="AF73" s="23"/>
      <c r="AG73" s="48"/>
      <c r="AH73" s="107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131"/>
      <c r="AT73" s="119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131"/>
      <c r="BG73" s="119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131"/>
      <c r="BU73" s="119"/>
      <c r="BV73" s="95"/>
      <c r="BW73" s="95"/>
      <c r="BX73" s="95"/>
      <c r="BY73" s="95"/>
      <c r="BZ73" s="95"/>
      <c r="CA73" s="160"/>
      <c r="CB73" s="95"/>
      <c r="CC73" s="95"/>
      <c r="CD73" s="95"/>
      <c r="CE73" s="95"/>
      <c r="CF73" s="95"/>
      <c r="CG73" s="95"/>
      <c r="CH73" s="95"/>
      <c r="CI73" s="17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175"/>
      <c r="CV73" s="95"/>
      <c r="CW73" s="195"/>
      <c r="CX73" s="95"/>
      <c r="CY73" s="95"/>
      <c r="CZ73" s="95"/>
      <c r="DA73" s="95"/>
      <c r="DB73" s="95"/>
      <c r="DC73" s="95"/>
      <c r="DD73" s="95"/>
      <c r="DE73" s="234"/>
      <c r="DF73" s="234"/>
      <c r="DG73" s="234">
        <v>3</v>
      </c>
      <c r="DH73" s="234">
        <v>3</v>
      </c>
      <c r="DI73" s="234">
        <v>3</v>
      </c>
      <c r="DJ73" s="234">
        <v>3</v>
      </c>
      <c r="DK73" s="234">
        <v>3</v>
      </c>
      <c r="DL73" s="234">
        <v>3</v>
      </c>
      <c r="DM73" s="234">
        <v>3</v>
      </c>
      <c r="DN73" s="234">
        <v>3</v>
      </c>
      <c r="DO73" s="234">
        <v>3</v>
      </c>
      <c r="DP73" s="234">
        <v>3</v>
      </c>
      <c r="DQ73" s="234">
        <v>3</v>
      </c>
      <c r="DR73" s="234">
        <v>3</v>
      </c>
      <c r="DS73" s="234">
        <v>3</v>
      </c>
      <c r="DT73" s="234">
        <v>3</v>
      </c>
      <c r="DU73" s="234">
        <v>3</v>
      </c>
      <c r="DV73" s="234">
        <v>3</v>
      </c>
      <c r="DW73" s="234">
        <v>3</v>
      </c>
      <c r="DX73" s="234">
        <v>0</v>
      </c>
      <c r="DY73" s="234">
        <v>0</v>
      </c>
      <c r="DZ73" s="234">
        <v>0</v>
      </c>
      <c r="EA73" s="234">
        <v>0</v>
      </c>
      <c r="EB73" s="234">
        <v>0</v>
      </c>
      <c r="EC73" s="234">
        <v>0</v>
      </c>
      <c r="ED73" s="234">
        <v>0</v>
      </c>
      <c r="EE73" s="234">
        <v>0</v>
      </c>
      <c r="EF73" s="234">
        <v>0</v>
      </c>
      <c r="EG73" s="234">
        <v>0</v>
      </c>
      <c r="EH73" s="269">
        <v>0</v>
      </c>
      <c r="EI73" s="234">
        <v>0</v>
      </c>
      <c r="EJ73" s="234">
        <v>0</v>
      </c>
      <c r="EK73" s="234">
        <v>0</v>
      </c>
      <c r="EL73" s="234">
        <v>0</v>
      </c>
      <c r="EM73" s="234">
        <v>0</v>
      </c>
      <c r="EN73" s="234">
        <v>0</v>
      </c>
      <c r="EO73" s="234">
        <v>0</v>
      </c>
      <c r="EP73" s="234">
        <v>0</v>
      </c>
      <c r="EQ73" s="234">
        <v>0</v>
      </c>
      <c r="ER73" s="234">
        <v>0</v>
      </c>
      <c r="ES73" s="234">
        <v>0</v>
      </c>
      <c r="ET73" s="252">
        <v>0</v>
      </c>
      <c r="EU73" s="248"/>
    </row>
    <row r="74" spans="1:151" ht="14.25" thickTop="1">
      <c r="A74" s="187" t="s">
        <v>47</v>
      </c>
      <c r="B74" s="188" t="s">
        <v>48</v>
      </c>
      <c r="C74" s="3"/>
      <c r="D74" s="82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28"/>
      <c r="U74" s="28"/>
      <c r="V74" s="28"/>
      <c r="W74" s="28"/>
      <c r="X74" s="28"/>
      <c r="Y74" s="68"/>
      <c r="Z74" s="68"/>
      <c r="AA74" s="68"/>
      <c r="AB74" s="68"/>
      <c r="AC74" s="83"/>
      <c r="AD74" s="67"/>
      <c r="AE74" s="84"/>
      <c r="AF74" s="68"/>
      <c r="AG74" s="54"/>
      <c r="AH74" s="109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133"/>
      <c r="AT74" s="121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133"/>
      <c r="BG74" s="121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133"/>
      <c r="BU74" s="121"/>
      <c r="BV74" s="97"/>
      <c r="BW74" s="97"/>
      <c r="BX74" s="97"/>
      <c r="BY74" s="97"/>
      <c r="BZ74" s="97"/>
      <c r="CA74" s="162"/>
      <c r="CB74" s="97"/>
      <c r="CC74" s="97"/>
      <c r="CD74" s="97"/>
      <c r="CE74" s="97"/>
      <c r="CF74" s="97"/>
      <c r="CG74" s="97"/>
      <c r="CH74" s="97"/>
      <c r="CI74" s="177"/>
      <c r="CJ74" s="97"/>
      <c r="CK74" s="97"/>
      <c r="CL74" s="97"/>
      <c r="CM74" s="97"/>
      <c r="CN74" s="97"/>
      <c r="CO74" s="97"/>
      <c r="CP74" s="97"/>
      <c r="CQ74" s="97"/>
      <c r="CR74" s="97"/>
      <c r="CS74" s="97">
        <f aca="true" t="shared" si="113" ref="CS74:ET74">CS75</f>
        <v>1</v>
      </c>
      <c r="CT74" s="97">
        <f t="shared" si="113"/>
        <v>1</v>
      </c>
      <c r="CU74" s="177">
        <f t="shared" si="113"/>
        <v>1</v>
      </c>
      <c r="CV74" s="97">
        <f t="shared" si="113"/>
        <v>1</v>
      </c>
      <c r="CW74" s="193">
        <f t="shared" si="113"/>
        <v>1</v>
      </c>
      <c r="CX74" s="201">
        <f t="shared" si="113"/>
        <v>1</v>
      </c>
      <c r="CY74" s="201">
        <f t="shared" si="113"/>
        <v>1</v>
      </c>
      <c r="CZ74" s="201">
        <f t="shared" si="113"/>
        <v>1</v>
      </c>
      <c r="DA74" s="201">
        <f t="shared" si="113"/>
        <v>1</v>
      </c>
      <c r="DB74" s="201">
        <f t="shared" si="113"/>
        <v>1</v>
      </c>
      <c r="DC74" s="201">
        <f t="shared" si="113"/>
        <v>1</v>
      </c>
      <c r="DD74" s="201">
        <f t="shared" si="113"/>
        <v>1</v>
      </c>
      <c r="DE74" s="201">
        <f t="shared" si="113"/>
        <v>1</v>
      </c>
      <c r="DF74" s="201">
        <f t="shared" si="113"/>
        <v>1</v>
      </c>
      <c r="DG74" s="201">
        <f t="shared" si="113"/>
        <v>1</v>
      </c>
      <c r="DH74" s="201">
        <f t="shared" si="113"/>
        <v>1</v>
      </c>
      <c r="DI74" s="201">
        <f t="shared" si="113"/>
        <v>1</v>
      </c>
      <c r="DJ74" s="201">
        <f t="shared" si="113"/>
        <v>1</v>
      </c>
      <c r="DK74" s="201">
        <f t="shared" si="113"/>
        <v>1</v>
      </c>
      <c r="DL74" s="201">
        <f t="shared" si="113"/>
        <v>1</v>
      </c>
      <c r="DM74" s="201">
        <f t="shared" si="113"/>
        <v>1</v>
      </c>
      <c r="DN74" s="201">
        <f t="shared" si="113"/>
        <v>1</v>
      </c>
      <c r="DO74" s="201">
        <f t="shared" si="113"/>
        <v>2</v>
      </c>
      <c r="DP74" s="201">
        <f t="shared" si="113"/>
        <v>2</v>
      </c>
      <c r="DQ74" s="201">
        <f t="shared" si="113"/>
        <v>2</v>
      </c>
      <c r="DR74" s="201">
        <f t="shared" si="113"/>
        <v>2</v>
      </c>
      <c r="DS74" s="201">
        <f t="shared" si="113"/>
        <v>2</v>
      </c>
      <c r="DT74" s="201">
        <f t="shared" si="113"/>
        <v>2</v>
      </c>
      <c r="DU74" s="201">
        <f t="shared" si="113"/>
        <v>2</v>
      </c>
      <c r="DV74" s="201">
        <f t="shared" si="113"/>
        <v>2</v>
      </c>
      <c r="DW74" s="201">
        <f t="shared" si="113"/>
        <v>2</v>
      </c>
      <c r="DX74" s="201">
        <f t="shared" si="113"/>
        <v>2</v>
      </c>
      <c r="DY74" s="201">
        <f t="shared" si="113"/>
        <v>2</v>
      </c>
      <c r="DZ74" s="201">
        <f t="shared" si="113"/>
        <v>2</v>
      </c>
      <c r="EA74" s="201">
        <f t="shared" si="113"/>
        <v>2</v>
      </c>
      <c r="EB74" s="201">
        <f t="shared" si="113"/>
        <v>2</v>
      </c>
      <c r="EC74" s="201">
        <f t="shared" si="113"/>
        <v>2</v>
      </c>
      <c r="ED74" s="201">
        <f t="shared" si="113"/>
        <v>2</v>
      </c>
      <c r="EE74" s="201">
        <f t="shared" si="113"/>
        <v>2</v>
      </c>
      <c r="EF74" s="201">
        <f t="shared" si="113"/>
        <v>2</v>
      </c>
      <c r="EG74" s="201">
        <f t="shared" si="113"/>
        <v>2</v>
      </c>
      <c r="EH74" s="258">
        <f t="shared" si="113"/>
        <v>2</v>
      </c>
      <c r="EI74" s="201">
        <f t="shared" si="113"/>
        <v>2</v>
      </c>
      <c r="EJ74" s="201">
        <f t="shared" si="113"/>
        <v>2</v>
      </c>
      <c r="EK74" s="201">
        <f t="shared" si="113"/>
        <v>2</v>
      </c>
      <c r="EL74" s="201">
        <f t="shared" si="113"/>
        <v>2</v>
      </c>
      <c r="EM74" s="201">
        <f t="shared" si="113"/>
        <v>2</v>
      </c>
      <c r="EN74" s="201">
        <f t="shared" si="113"/>
        <v>2</v>
      </c>
      <c r="EO74" s="201">
        <f t="shared" si="113"/>
        <v>2</v>
      </c>
      <c r="EP74" s="201">
        <f t="shared" si="113"/>
        <v>2</v>
      </c>
      <c r="EQ74" s="201">
        <f t="shared" si="113"/>
        <v>2</v>
      </c>
      <c r="ER74" s="201">
        <f t="shared" si="113"/>
        <v>2</v>
      </c>
      <c r="ES74" s="201">
        <f t="shared" si="113"/>
        <v>2</v>
      </c>
      <c r="ET74" s="162">
        <f t="shared" si="113"/>
        <v>2</v>
      </c>
      <c r="EU74" s="243"/>
    </row>
    <row r="75" spans="1:151" ht="14.25" thickBot="1">
      <c r="A75" s="189"/>
      <c r="B75" s="190"/>
      <c r="C75" s="44" t="s">
        <v>5</v>
      </c>
      <c r="D75" s="85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51"/>
      <c r="U75" s="51"/>
      <c r="V75" s="51"/>
      <c r="W75" s="51"/>
      <c r="X75" s="51"/>
      <c r="Y75" s="23"/>
      <c r="Z75" s="23"/>
      <c r="AA75" s="23"/>
      <c r="AB75" s="23"/>
      <c r="AC75" s="73"/>
      <c r="AD75" s="21"/>
      <c r="AE75" s="56"/>
      <c r="AF75" s="23"/>
      <c r="AG75" s="48"/>
      <c r="AH75" s="107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131"/>
      <c r="AT75" s="119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131"/>
      <c r="BG75" s="119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131"/>
      <c r="BU75" s="119"/>
      <c r="BV75" s="95"/>
      <c r="BW75" s="95"/>
      <c r="BX75" s="95"/>
      <c r="BY75" s="95"/>
      <c r="BZ75" s="95"/>
      <c r="CA75" s="160"/>
      <c r="CB75" s="95"/>
      <c r="CC75" s="95"/>
      <c r="CD75" s="95"/>
      <c r="CE75" s="95"/>
      <c r="CF75" s="95"/>
      <c r="CG75" s="95"/>
      <c r="CH75" s="95"/>
      <c r="CI75" s="175"/>
      <c r="CJ75" s="95"/>
      <c r="CK75" s="95"/>
      <c r="CL75" s="95"/>
      <c r="CM75" s="95"/>
      <c r="CN75" s="95"/>
      <c r="CO75" s="95"/>
      <c r="CP75" s="95"/>
      <c r="CQ75" s="95"/>
      <c r="CR75" s="95"/>
      <c r="CS75" s="95">
        <v>1</v>
      </c>
      <c r="CT75" s="95">
        <v>1</v>
      </c>
      <c r="CU75" s="175">
        <v>1</v>
      </c>
      <c r="CV75" s="95">
        <v>1</v>
      </c>
      <c r="CW75" s="195">
        <v>1</v>
      </c>
      <c r="CX75" s="95">
        <v>1</v>
      </c>
      <c r="CY75" s="95">
        <v>1</v>
      </c>
      <c r="CZ75" s="95">
        <v>1</v>
      </c>
      <c r="DA75" s="95">
        <v>1</v>
      </c>
      <c r="DB75" s="95">
        <v>1</v>
      </c>
      <c r="DC75" s="95">
        <v>1</v>
      </c>
      <c r="DD75" s="95">
        <v>1</v>
      </c>
      <c r="DE75" s="95">
        <v>1</v>
      </c>
      <c r="DF75" s="95">
        <v>1</v>
      </c>
      <c r="DG75" s="95">
        <v>1</v>
      </c>
      <c r="DH75" s="95">
        <v>1</v>
      </c>
      <c r="DI75" s="95">
        <v>1</v>
      </c>
      <c r="DJ75" s="95">
        <v>1</v>
      </c>
      <c r="DK75" s="95">
        <v>1</v>
      </c>
      <c r="DL75" s="95">
        <v>1</v>
      </c>
      <c r="DM75" s="95">
        <v>1</v>
      </c>
      <c r="DN75" s="95">
        <v>1</v>
      </c>
      <c r="DO75" s="95">
        <v>2</v>
      </c>
      <c r="DP75" s="95">
        <v>2</v>
      </c>
      <c r="DQ75" s="95">
        <v>2</v>
      </c>
      <c r="DR75" s="95">
        <v>2</v>
      </c>
      <c r="DS75" s="95">
        <v>2</v>
      </c>
      <c r="DT75" s="95">
        <v>2</v>
      </c>
      <c r="DU75" s="95">
        <v>2</v>
      </c>
      <c r="DV75" s="95">
        <v>2</v>
      </c>
      <c r="DW75" s="95">
        <v>2</v>
      </c>
      <c r="DX75" s="95">
        <v>2</v>
      </c>
      <c r="DY75" s="95">
        <v>2</v>
      </c>
      <c r="DZ75" s="95">
        <v>2</v>
      </c>
      <c r="EA75" s="95">
        <v>2</v>
      </c>
      <c r="EB75" s="95">
        <v>2</v>
      </c>
      <c r="EC75" s="95">
        <v>2</v>
      </c>
      <c r="ED75" s="95">
        <v>2</v>
      </c>
      <c r="EE75" s="95">
        <v>2</v>
      </c>
      <c r="EF75" s="95">
        <v>2</v>
      </c>
      <c r="EG75" s="95">
        <v>2</v>
      </c>
      <c r="EH75" s="255">
        <v>2</v>
      </c>
      <c r="EI75" s="95">
        <v>2</v>
      </c>
      <c r="EJ75" s="95">
        <v>2</v>
      </c>
      <c r="EK75" s="95">
        <v>2</v>
      </c>
      <c r="EL75" s="95">
        <v>2</v>
      </c>
      <c r="EM75" s="95">
        <v>2</v>
      </c>
      <c r="EN75" s="95">
        <v>2</v>
      </c>
      <c r="EO75" s="95">
        <v>2</v>
      </c>
      <c r="EP75" s="95">
        <v>2</v>
      </c>
      <c r="EQ75" s="95">
        <v>2</v>
      </c>
      <c r="ER75" s="95">
        <v>2</v>
      </c>
      <c r="ES75" s="95">
        <v>2</v>
      </c>
      <c r="ET75" s="160">
        <v>2</v>
      </c>
      <c r="EU75" s="224"/>
    </row>
    <row r="76" spans="1:151" ht="14.25" thickTop="1">
      <c r="A76" s="187" t="s">
        <v>49</v>
      </c>
      <c r="B76" s="188" t="s">
        <v>50</v>
      </c>
      <c r="C76" s="3"/>
      <c r="D76" s="8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28"/>
      <c r="U76" s="28"/>
      <c r="V76" s="28"/>
      <c r="W76" s="28"/>
      <c r="X76" s="28"/>
      <c r="Y76" s="68"/>
      <c r="Z76" s="68"/>
      <c r="AA76" s="68"/>
      <c r="AB76" s="68"/>
      <c r="AC76" s="83"/>
      <c r="AD76" s="67"/>
      <c r="AE76" s="84"/>
      <c r="AF76" s="68"/>
      <c r="AG76" s="54"/>
      <c r="AH76" s="109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133"/>
      <c r="AT76" s="121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133"/>
      <c r="BG76" s="121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133"/>
      <c r="BU76" s="121"/>
      <c r="BV76" s="97"/>
      <c r="BW76" s="97"/>
      <c r="BX76" s="97"/>
      <c r="BY76" s="97"/>
      <c r="BZ76" s="97"/>
      <c r="CA76" s="162"/>
      <c r="CB76" s="97"/>
      <c r="CC76" s="97"/>
      <c r="CD76" s="97"/>
      <c r="CE76" s="97"/>
      <c r="CF76" s="97"/>
      <c r="CG76" s="97"/>
      <c r="CH76" s="97"/>
      <c r="CI76" s="17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177">
        <f aca="true" t="shared" si="114" ref="CU76:ET76">CU77</f>
        <v>1</v>
      </c>
      <c r="CV76" s="97">
        <f t="shared" si="114"/>
        <v>1</v>
      </c>
      <c r="CW76" s="193">
        <f t="shared" si="114"/>
        <v>1</v>
      </c>
      <c r="CX76" s="201">
        <f t="shared" si="114"/>
        <v>1</v>
      </c>
      <c r="CY76" s="201">
        <f t="shared" si="114"/>
        <v>1</v>
      </c>
      <c r="CZ76" s="201">
        <f t="shared" si="114"/>
        <v>1</v>
      </c>
      <c r="DA76" s="201">
        <f t="shared" si="114"/>
        <v>1</v>
      </c>
      <c r="DB76" s="201">
        <f t="shared" si="114"/>
        <v>1</v>
      </c>
      <c r="DC76" s="201">
        <f t="shared" si="114"/>
        <v>1</v>
      </c>
      <c r="DD76" s="201">
        <f t="shared" si="114"/>
        <v>1</v>
      </c>
      <c r="DE76" s="201">
        <f t="shared" si="114"/>
        <v>1</v>
      </c>
      <c r="DF76" s="201">
        <f t="shared" si="114"/>
        <v>1</v>
      </c>
      <c r="DG76" s="201">
        <f t="shared" si="114"/>
        <v>1</v>
      </c>
      <c r="DH76" s="201">
        <f t="shared" si="114"/>
        <v>1</v>
      </c>
      <c r="DI76" s="201">
        <f t="shared" si="114"/>
        <v>1</v>
      </c>
      <c r="DJ76" s="201">
        <f t="shared" si="114"/>
        <v>1</v>
      </c>
      <c r="DK76" s="201">
        <f t="shared" si="114"/>
        <v>1</v>
      </c>
      <c r="DL76" s="201">
        <f t="shared" si="114"/>
        <v>1</v>
      </c>
      <c r="DM76" s="201">
        <f t="shared" si="114"/>
        <v>1</v>
      </c>
      <c r="DN76" s="201">
        <f t="shared" si="114"/>
        <v>1</v>
      </c>
      <c r="DO76" s="201">
        <f t="shared" si="114"/>
        <v>1</v>
      </c>
      <c r="DP76" s="201">
        <f t="shared" si="114"/>
        <v>1</v>
      </c>
      <c r="DQ76" s="201">
        <f t="shared" si="114"/>
        <v>1</v>
      </c>
      <c r="DR76" s="201">
        <f t="shared" si="114"/>
        <v>1</v>
      </c>
      <c r="DS76" s="201">
        <f t="shared" si="114"/>
        <v>1</v>
      </c>
      <c r="DT76" s="201">
        <f t="shared" si="114"/>
        <v>1</v>
      </c>
      <c r="DU76" s="201">
        <f t="shared" si="114"/>
        <v>1</v>
      </c>
      <c r="DV76" s="201">
        <f t="shared" si="114"/>
        <v>1</v>
      </c>
      <c r="DW76" s="201">
        <f t="shared" si="114"/>
        <v>1</v>
      </c>
      <c r="DX76" s="201">
        <f t="shared" si="114"/>
        <v>1</v>
      </c>
      <c r="DY76" s="201">
        <f t="shared" si="114"/>
        <v>1</v>
      </c>
      <c r="DZ76" s="201">
        <f t="shared" si="114"/>
        <v>1</v>
      </c>
      <c r="EA76" s="201">
        <f t="shared" si="114"/>
        <v>1</v>
      </c>
      <c r="EB76" s="201">
        <f t="shared" si="114"/>
        <v>1</v>
      </c>
      <c r="EC76" s="201">
        <f t="shared" si="114"/>
        <v>1</v>
      </c>
      <c r="ED76" s="201">
        <f t="shared" si="114"/>
        <v>1</v>
      </c>
      <c r="EE76" s="201">
        <f t="shared" si="114"/>
        <v>1</v>
      </c>
      <c r="EF76" s="201">
        <f t="shared" si="114"/>
        <v>1</v>
      </c>
      <c r="EG76" s="201">
        <f t="shared" si="114"/>
        <v>1</v>
      </c>
      <c r="EH76" s="258">
        <f t="shared" si="114"/>
        <v>1</v>
      </c>
      <c r="EI76" s="201">
        <f t="shared" si="114"/>
        <v>1</v>
      </c>
      <c r="EJ76" s="201">
        <f t="shared" si="114"/>
        <v>1</v>
      </c>
      <c r="EK76" s="201">
        <f t="shared" si="114"/>
        <v>1</v>
      </c>
      <c r="EL76" s="201">
        <f t="shared" si="114"/>
        <v>1</v>
      </c>
      <c r="EM76" s="201">
        <f t="shared" si="114"/>
        <v>1</v>
      </c>
      <c r="EN76" s="201">
        <f t="shared" si="114"/>
        <v>1</v>
      </c>
      <c r="EO76" s="201">
        <f t="shared" si="114"/>
        <v>1</v>
      </c>
      <c r="EP76" s="201">
        <f t="shared" si="114"/>
        <v>1</v>
      </c>
      <c r="EQ76" s="201">
        <f t="shared" si="114"/>
        <v>1</v>
      </c>
      <c r="ER76" s="201">
        <f t="shared" si="114"/>
        <v>1</v>
      </c>
      <c r="ES76" s="201">
        <f t="shared" si="114"/>
        <v>1</v>
      </c>
      <c r="ET76" s="162">
        <f t="shared" si="114"/>
        <v>1</v>
      </c>
      <c r="EU76" s="243"/>
    </row>
    <row r="77" spans="1:151" ht="14.25" thickBot="1">
      <c r="A77" s="189"/>
      <c r="B77" s="190"/>
      <c r="C77" s="44" t="s">
        <v>5</v>
      </c>
      <c r="D77" s="85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51"/>
      <c r="U77" s="51"/>
      <c r="V77" s="51"/>
      <c r="W77" s="51"/>
      <c r="X77" s="51"/>
      <c r="Y77" s="23"/>
      <c r="Z77" s="23"/>
      <c r="AA77" s="23"/>
      <c r="AB77" s="23"/>
      <c r="AC77" s="73"/>
      <c r="AD77" s="21"/>
      <c r="AE77" s="56"/>
      <c r="AF77" s="23"/>
      <c r="AG77" s="48"/>
      <c r="AH77" s="107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31"/>
      <c r="AT77" s="119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131"/>
      <c r="BG77" s="119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131"/>
      <c r="BU77" s="119"/>
      <c r="BV77" s="95"/>
      <c r="BW77" s="95"/>
      <c r="BX77" s="95"/>
      <c r="BY77" s="95"/>
      <c r="BZ77" s="95"/>
      <c r="CA77" s="160"/>
      <c r="CB77" s="95"/>
      <c r="CC77" s="95"/>
      <c r="CD77" s="95"/>
      <c r="CE77" s="95"/>
      <c r="CF77" s="95"/>
      <c r="CG77" s="95"/>
      <c r="CH77" s="95"/>
      <c r="CI77" s="17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175">
        <v>1</v>
      </c>
      <c r="CV77" s="95">
        <v>1</v>
      </c>
      <c r="CW77" s="195">
        <v>1</v>
      </c>
      <c r="CX77" s="95">
        <v>1</v>
      </c>
      <c r="CY77" s="95">
        <v>1</v>
      </c>
      <c r="CZ77" s="95">
        <v>1</v>
      </c>
      <c r="DA77" s="95">
        <v>1</v>
      </c>
      <c r="DB77" s="95">
        <v>1</v>
      </c>
      <c r="DC77" s="95">
        <v>1</v>
      </c>
      <c r="DD77" s="95">
        <v>1</v>
      </c>
      <c r="DE77" s="95">
        <v>1</v>
      </c>
      <c r="DF77" s="95">
        <v>1</v>
      </c>
      <c r="DG77" s="95">
        <v>1</v>
      </c>
      <c r="DH77" s="95">
        <v>1</v>
      </c>
      <c r="DI77" s="95">
        <v>1</v>
      </c>
      <c r="DJ77" s="95">
        <v>1</v>
      </c>
      <c r="DK77" s="95">
        <v>1</v>
      </c>
      <c r="DL77" s="95">
        <v>1</v>
      </c>
      <c r="DM77" s="95">
        <v>1</v>
      </c>
      <c r="DN77" s="95">
        <v>1</v>
      </c>
      <c r="DO77" s="95">
        <v>1</v>
      </c>
      <c r="DP77" s="95">
        <v>1</v>
      </c>
      <c r="DQ77" s="95">
        <v>1</v>
      </c>
      <c r="DR77" s="95">
        <v>1</v>
      </c>
      <c r="DS77" s="95">
        <v>1</v>
      </c>
      <c r="DT77" s="95">
        <v>1</v>
      </c>
      <c r="DU77" s="95">
        <v>1</v>
      </c>
      <c r="DV77" s="95">
        <v>1</v>
      </c>
      <c r="DW77" s="95">
        <v>1</v>
      </c>
      <c r="DX77" s="95">
        <v>1</v>
      </c>
      <c r="DY77" s="95">
        <v>1</v>
      </c>
      <c r="DZ77" s="95">
        <v>1</v>
      </c>
      <c r="EA77" s="95">
        <v>1</v>
      </c>
      <c r="EB77" s="95">
        <v>1</v>
      </c>
      <c r="EC77" s="95">
        <v>1</v>
      </c>
      <c r="ED77" s="95">
        <v>1</v>
      </c>
      <c r="EE77" s="95">
        <v>1</v>
      </c>
      <c r="EF77" s="95">
        <v>1</v>
      </c>
      <c r="EG77" s="95">
        <v>1</v>
      </c>
      <c r="EH77" s="255">
        <v>1</v>
      </c>
      <c r="EI77" s="95">
        <v>1</v>
      </c>
      <c r="EJ77" s="95">
        <v>1</v>
      </c>
      <c r="EK77" s="95">
        <v>1</v>
      </c>
      <c r="EL77" s="95">
        <v>1</v>
      </c>
      <c r="EM77" s="95">
        <v>1</v>
      </c>
      <c r="EN77" s="95">
        <v>1</v>
      </c>
      <c r="EO77" s="95">
        <v>1</v>
      </c>
      <c r="EP77" s="95">
        <v>1</v>
      </c>
      <c r="EQ77" s="95">
        <v>1</v>
      </c>
      <c r="ER77" s="95">
        <v>1</v>
      </c>
      <c r="ES77" s="95">
        <v>1</v>
      </c>
      <c r="ET77" s="160">
        <v>1</v>
      </c>
      <c r="EU77" s="224"/>
    </row>
    <row r="78" spans="1:151" ht="14.25" thickTop="1">
      <c r="A78" s="187" t="s">
        <v>45</v>
      </c>
      <c r="B78" s="188" t="s">
        <v>46</v>
      </c>
      <c r="C78" s="3"/>
      <c r="D78" s="82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28"/>
      <c r="U78" s="28"/>
      <c r="V78" s="28"/>
      <c r="W78" s="28"/>
      <c r="X78" s="28"/>
      <c r="Y78" s="68"/>
      <c r="Z78" s="68"/>
      <c r="AA78" s="68"/>
      <c r="AB78" s="68"/>
      <c r="AC78" s="83"/>
      <c r="AD78" s="67"/>
      <c r="AE78" s="84"/>
      <c r="AF78" s="68"/>
      <c r="AG78" s="54"/>
      <c r="AH78" s="109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133"/>
      <c r="AT78" s="121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133"/>
      <c r="BG78" s="121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133"/>
      <c r="BU78" s="121"/>
      <c r="BV78" s="97"/>
      <c r="BW78" s="97"/>
      <c r="BX78" s="97"/>
      <c r="BY78" s="97"/>
      <c r="BZ78" s="97"/>
      <c r="CA78" s="162"/>
      <c r="CB78" s="97"/>
      <c r="CC78" s="97"/>
      <c r="CD78" s="97"/>
      <c r="CE78" s="97"/>
      <c r="CF78" s="97"/>
      <c r="CG78" s="97"/>
      <c r="CH78" s="97"/>
      <c r="CI78" s="177"/>
      <c r="CJ78" s="97"/>
      <c r="CK78" s="97"/>
      <c r="CL78" s="97"/>
      <c r="CM78" s="97"/>
      <c r="CN78" s="97"/>
      <c r="CO78" s="97"/>
      <c r="CP78" s="97">
        <f aca="true" t="shared" si="115" ref="CP78:DF78">CP79</f>
        <v>1</v>
      </c>
      <c r="CQ78" s="97">
        <f t="shared" si="115"/>
        <v>1</v>
      </c>
      <c r="CR78" s="97">
        <f t="shared" si="115"/>
        <v>1</v>
      </c>
      <c r="CS78" s="97">
        <f t="shared" si="115"/>
        <v>1</v>
      </c>
      <c r="CT78" s="97">
        <f t="shared" si="115"/>
        <v>1</v>
      </c>
      <c r="CU78" s="177">
        <f t="shared" si="115"/>
        <v>1</v>
      </c>
      <c r="CV78" s="97">
        <f t="shared" si="115"/>
        <v>1</v>
      </c>
      <c r="CW78" s="193">
        <f t="shared" si="115"/>
        <v>1</v>
      </c>
      <c r="CX78" s="201">
        <f t="shared" si="115"/>
        <v>1</v>
      </c>
      <c r="CY78" s="201">
        <f t="shared" si="115"/>
        <v>1</v>
      </c>
      <c r="CZ78" s="201">
        <f t="shared" si="115"/>
        <v>1</v>
      </c>
      <c r="DA78" s="201">
        <f t="shared" si="115"/>
        <v>1</v>
      </c>
      <c r="DB78" s="201">
        <f t="shared" si="115"/>
        <v>1</v>
      </c>
      <c r="DC78" s="201">
        <f t="shared" si="115"/>
        <v>1</v>
      </c>
      <c r="DD78" s="201">
        <f t="shared" si="115"/>
        <v>1</v>
      </c>
      <c r="DE78" s="201">
        <f t="shared" si="115"/>
        <v>1</v>
      </c>
      <c r="DF78" s="201">
        <f t="shared" si="115"/>
        <v>1</v>
      </c>
      <c r="DG78" s="201">
        <f aca="true" t="shared" si="116" ref="DG78:DM78">SUM(DG79:DG80)</f>
        <v>4</v>
      </c>
      <c r="DH78" s="201">
        <f t="shared" si="116"/>
        <v>5</v>
      </c>
      <c r="DI78" s="201">
        <f t="shared" si="116"/>
        <v>5</v>
      </c>
      <c r="DJ78" s="201">
        <f t="shared" si="116"/>
        <v>5</v>
      </c>
      <c r="DK78" s="201">
        <f t="shared" si="116"/>
        <v>5</v>
      </c>
      <c r="DL78" s="201">
        <f t="shared" si="116"/>
        <v>5</v>
      </c>
      <c r="DM78" s="201">
        <f t="shared" si="116"/>
        <v>5</v>
      </c>
      <c r="DN78" s="201">
        <f aca="true" t="shared" si="117" ref="DN78:DS78">SUM(DN79:DN80)</f>
        <v>5</v>
      </c>
      <c r="DO78" s="201">
        <f t="shared" si="117"/>
        <v>5</v>
      </c>
      <c r="DP78" s="201">
        <f t="shared" si="117"/>
        <v>5</v>
      </c>
      <c r="DQ78" s="201">
        <f t="shared" si="117"/>
        <v>5</v>
      </c>
      <c r="DR78" s="201">
        <f t="shared" si="117"/>
        <v>5</v>
      </c>
      <c r="DS78" s="201">
        <f t="shared" si="117"/>
        <v>5</v>
      </c>
      <c r="DT78" s="201">
        <f aca="true" t="shared" si="118" ref="DT78:EB78">SUM(DT79:DT80)</f>
        <v>5</v>
      </c>
      <c r="DU78" s="201">
        <f t="shared" si="118"/>
        <v>5</v>
      </c>
      <c r="DV78" s="201">
        <f t="shared" si="118"/>
        <v>5</v>
      </c>
      <c r="DW78" s="201">
        <f t="shared" si="118"/>
        <v>6</v>
      </c>
      <c r="DX78" s="201">
        <f t="shared" si="118"/>
        <v>6</v>
      </c>
      <c r="DY78" s="201">
        <f t="shared" si="118"/>
        <v>6</v>
      </c>
      <c r="DZ78" s="201">
        <f t="shared" si="118"/>
        <v>6</v>
      </c>
      <c r="EA78" s="201">
        <f t="shared" si="118"/>
        <v>6</v>
      </c>
      <c r="EB78" s="201">
        <f t="shared" si="118"/>
        <v>6</v>
      </c>
      <c r="EC78" s="201">
        <f aca="true" t="shared" si="119" ref="EC78:EH78">SUM(EC79:EC80)</f>
        <v>6</v>
      </c>
      <c r="ED78" s="201">
        <f t="shared" si="119"/>
        <v>6</v>
      </c>
      <c r="EE78" s="201">
        <f t="shared" si="119"/>
        <v>6</v>
      </c>
      <c r="EF78" s="201">
        <f t="shared" si="119"/>
        <v>6</v>
      </c>
      <c r="EG78" s="201">
        <f t="shared" si="119"/>
        <v>6</v>
      </c>
      <c r="EH78" s="258">
        <f t="shared" si="119"/>
        <v>6</v>
      </c>
      <c r="EI78" s="201">
        <f aca="true" t="shared" si="120" ref="EI78:EN78">SUM(EI79:EI80)</f>
        <v>6</v>
      </c>
      <c r="EJ78" s="201">
        <f t="shared" si="120"/>
        <v>6</v>
      </c>
      <c r="EK78" s="201">
        <f t="shared" si="120"/>
        <v>6</v>
      </c>
      <c r="EL78" s="201">
        <f t="shared" si="120"/>
        <v>5</v>
      </c>
      <c r="EM78" s="201">
        <f t="shared" si="120"/>
        <v>4</v>
      </c>
      <c r="EN78" s="201">
        <f t="shared" si="120"/>
        <v>4</v>
      </c>
      <c r="EO78" s="201">
        <f aca="true" t="shared" si="121" ref="EO78:ET78">SUM(EO79:EO80)</f>
        <v>4</v>
      </c>
      <c r="EP78" s="201">
        <f t="shared" si="121"/>
        <v>4</v>
      </c>
      <c r="EQ78" s="201">
        <f t="shared" si="121"/>
        <v>5</v>
      </c>
      <c r="ER78" s="201">
        <f t="shared" si="121"/>
        <v>5</v>
      </c>
      <c r="ES78" s="201">
        <f t="shared" si="121"/>
        <v>5</v>
      </c>
      <c r="ET78" s="162">
        <f t="shared" si="121"/>
        <v>5</v>
      </c>
      <c r="EU78" s="243"/>
    </row>
    <row r="79" spans="1:151" ht="15.75" customHeight="1">
      <c r="A79" s="207"/>
      <c r="B79" s="209"/>
      <c r="C79" s="15" t="s">
        <v>22</v>
      </c>
      <c r="D79" s="153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41"/>
      <c r="U79" s="41"/>
      <c r="V79" s="41"/>
      <c r="W79" s="41"/>
      <c r="X79" s="41"/>
      <c r="Y79" s="22"/>
      <c r="Z79" s="22"/>
      <c r="AA79" s="22"/>
      <c r="AB79" s="22"/>
      <c r="AC79" s="19"/>
      <c r="AD79" s="24"/>
      <c r="AE79" s="55"/>
      <c r="AF79" s="22"/>
      <c r="AG79" s="25"/>
      <c r="AH79" s="106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129"/>
      <c r="AT79" s="117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129"/>
      <c r="BG79" s="117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129"/>
      <c r="BU79" s="117"/>
      <c r="BV79" s="94"/>
      <c r="BW79" s="94"/>
      <c r="BX79" s="94"/>
      <c r="BY79" s="94"/>
      <c r="BZ79" s="94"/>
      <c r="CA79" s="159"/>
      <c r="CB79" s="94"/>
      <c r="CC79" s="94"/>
      <c r="CD79" s="94"/>
      <c r="CE79" s="94"/>
      <c r="CF79" s="94"/>
      <c r="CG79" s="94"/>
      <c r="CH79" s="94"/>
      <c r="CI79" s="174"/>
      <c r="CJ79" s="94"/>
      <c r="CK79" s="94"/>
      <c r="CL79" s="94"/>
      <c r="CM79" s="94"/>
      <c r="CN79" s="94"/>
      <c r="CO79" s="94"/>
      <c r="CP79" s="94">
        <v>1</v>
      </c>
      <c r="CQ79" s="94">
        <v>1</v>
      </c>
      <c r="CR79" s="94">
        <v>1</v>
      </c>
      <c r="CS79" s="94">
        <v>1</v>
      </c>
      <c r="CT79" s="94">
        <v>1</v>
      </c>
      <c r="CU79" s="174">
        <v>1</v>
      </c>
      <c r="CV79" s="94">
        <v>1</v>
      </c>
      <c r="CW79" s="194">
        <v>1</v>
      </c>
      <c r="CX79" s="94">
        <v>1</v>
      </c>
      <c r="CY79" s="94">
        <v>1</v>
      </c>
      <c r="CZ79" s="94">
        <v>1</v>
      </c>
      <c r="DA79" s="94">
        <v>1</v>
      </c>
      <c r="DB79" s="94">
        <v>1</v>
      </c>
      <c r="DC79" s="94">
        <v>1</v>
      </c>
      <c r="DD79" s="94">
        <v>1</v>
      </c>
      <c r="DE79" s="94">
        <v>1</v>
      </c>
      <c r="DF79" s="94">
        <v>1</v>
      </c>
      <c r="DG79" s="94">
        <v>1</v>
      </c>
      <c r="DH79" s="94">
        <v>2</v>
      </c>
      <c r="DI79" s="94">
        <v>2</v>
      </c>
      <c r="DJ79" s="94">
        <v>2</v>
      </c>
      <c r="DK79" s="94">
        <v>2</v>
      </c>
      <c r="DL79" s="94">
        <v>2</v>
      </c>
      <c r="DM79" s="94">
        <v>2</v>
      </c>
      <c r="DN79" s="94">
        <v>2</v>
      </c>
      <c r="DO79" s="94">
        <v>2</v>
      </c>
      <c r="DP79" s="94">
        <v>2</v>
      </c>
      <c r="DQ79" s="94">
        <v>2</v>
      </c>
      <c r="DR79" s="94">
        <v>2</v>
      </c>
      <c r="DS79" s="94">
        <v>2</v>
      </c>
      <c r="DT79" s="94">
        <v>2</v>
      </c>
      <c r="DU79" s="94">
        <v>2</v>
      </c>
      <c r="DV79" s="94">
        <v>2</v>
      </c>
      <c r="DW79" s="94">
        <v>3</v>
      </c>
      <c r="DX79" s="94">
        <v>3</v>
      </c>
      <c r="DY79" s="94">
        <v>3</v>
      </c>
      <c r="DZ79" s="94">
        <v>3</v>
      </c>
      <c r="EA79" s="94">
        <v>3</v>
      </c>
      <c r="EB79" s="94">
        <v>3</v>
      </c>
      <c r="EC79" s="94">
        <v>3</v>
      </c>
      <c r="ED79" s="94">
        <v>3</v>
      </c>
      <c r="EE79" s="94">
        <v>3</v>
      </c>
      <c r="EF79" s="94">
        <v>3</v>
      </c>
      <c r="EG79" s="94">
        <v>3</v>
      </c>
      <c r="EH79" s="254">
        <v>3</v>
      </c>
      <c r="EI79" s="94">
        <v>3</v>
      </c>
      <c r="EJ79" s="94">
        <v>3</v>
      </c>
      <c r="EK79" s="94">
        <v>3</v>
      </c>
      <c r="EL79" s="94">
        <v>3</v>
      </c>
      <c r="EM79" s="94">
        <v>3</v>
      </c>
      <c r="EN79" s="94">
        <v>3</v>
      </c>
      <c r="EO79" s="94">
        <v>3</v>
      </c>
      <c r="EP79" s="94">
        <v>3</v>
      </c>
      <c r="EQ79" s="94">
        <v>4</v>
      </c>
      <c r="ER79" s="94">
        <v>4</v>
      </c>
      <c r="ES79" s="94">
        <v>4</v>
      </c>
      <c r="ET79" s="159">
        <v>4</v>
      </c>
      <c r="EU79" s="224"/>
    </row>
    <row r="80" spans="1:151" ht="15.75" customHeight="1" thickBot="1">
      <c r="A80" s="210"/>
      <c r="B80" s="209"/>
      <c r="C80" s="186" t="s">
        <v>59</v>
      </c>
      <c r="T80" s="13"/>
      <c r="U80" s="13"/>
      <c r="V80" s="206"/>
      <c r="W80" s="41"/>
      <c r="X80" s="41"/>
      <c r="Y80" s="22"/>
      <c r="Z80" s="22"/>
      <c r="AA80" s="22"/>
      <c r="AB80" s="22"/>
      <c r="AC80" s="19"/>
      <c r="AD80" s="24"/>
      <c r="AE80" s="55"/>
      <c r="AF80" s="22"/>
      <c r="AG80" s="25"/>
      <c r="AH80" s="106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129"/>
      <c r="AT80" s="117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129"/>
      <c r="BG80" s="117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129"/>
      <c r="BU80" s="117"/>
      <c r="BV80" s="94"/>
      <c r="BW80" s="94"/>
      <c r="BX80" s="94"/>
      <c r="BY80" s="94"/>
      <c r="BZ80" s="94"/>
      <c r="CA80" s="159"/>
      <c r="CB80" s="94"/>
      <c r="CC80" s="94"/>
      <c r="CD80" s="94"/>
      <c r="CE80" s="94"/>
      <c r="CF80" s="94"/>
      <c r="CG80" s="94"/>
      <c r="CH80" s="94"/>
      <c r="CI80" s="17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174"/>
      <c r="CV80" s="95"/>
      <c r="CW80" s="195"/>
      <c r="CX80" s="95"/>
      <c r="CY80" s="95"/>
      <c r="CZ80" s="95"/>
      <c r="DA80" s="95"/>
      <c r="DB80" s="95"/>
      <c r="DC80" s="95"/>
      <c r="DD80" s="95"/>
      <c r="DE80" s="95"/>
      <c r="DF80" s="95"/>
      <c r="DG80" s="95">
        <v>3</v>
      </c>
      <c r="DH80" s="95">
        <v>3</v>
      </c>
      <c r="DI80" s="95">
        <v>3</v>
      </c>
      <c r="DJ80" s="95">
        <v>3</v>
      </c>
      <c r="DK80" s="95">
        <v>3</v>
      </c>
      <c r="DL80" s="95">
        <v>3</v>
      </c>
      <c r="DM80" s="95">
        <v>3</v>
      </c>
      <c r="DN80" s="95">
        <v>3</v>
      </c>
      <c r="DO80" s="95">
        <v>3</v>
      </c>
      <c r="DP80" s="95">
        <v>3</v>
      </c>
      <c r="DQ80" s="95">
        <v>3</v>
      </c>
      <c r="DR80" s="95">
        <v>3</v>
      </c>
      <c r="DS80" s="95">
        <v>3</v>
      </c>
      <c r="DT80" s="95">
        <v>3</v>
      </c>
      <c r="DU80" s="95">
        <v>3</v>
      </c>
      <c r="DV80" s="95">
        <v>3</v>
      </c>
      <c r="DW80" s="95">
        <v>3</v>
      </c>
      <c r="DX80" s="95">
        <v>3</v>
      </c>
      <c r="DY80" s="95">
        <v>3</v>
      </c>
      <c r="DZ80" s="95">
        <v>3</v>
      </c>
      <c r="EA80" s="95">
        <v>3</v>
      </c>
      <c r="EB80" s="95">
        <v>3</v>
      </c>
      <c r="EC80" s="95">
        <v>3</v>
      </c>
      <c r="ED80" s="95">
        <v>3</v>
      </c>
      <c r="EE80" s="95">
        <v>3</v>
      </c>
      <c r="EF80" s="95">
        <v>3</v>
      </c>
      <c r="EG80" s="95">
        <v>3</v>
      </c>
      <c r="EH80" s="255">
        <v>3</v>
      </c>
      <c r="EI80" s="95">
        <v>3</v>
      </c>
      <c r="EJ80" s="95">
        <v>3</v>
      </c>
      <c r="EK80" s="95">
        <v>3</v>
      </c>
      <c r="EL80" s="95">
        <v>2</v>
      </c>
      <c r="EM80" s="95">
        <v>1</v>
      </c>
      <c r="EN80" s="95">
        <v>1</v>
      </c>
      <c r="EO80" s="95">
        <v>1</v>
      </c>
      <c r="EP80" s="95">
        <v>1</v>
      </c>
      <c r="EQ80" s="95">
        <v>1</v>
      </c>
      <c r="ER80" s="95">
        <v>1</v>
      </c>
      <c r="ES80" s="95">
        <v>1</v>
      </c>
      <c r="ET80" s="160">
        <v>1</v>
      </c>
      <c r="EU80" s="224"/>
    </row>
    <row r="81" spans="1:151" ht="14.25" thickTop="1">
      <c r="A81" s="14" t="s">
        <v>31</v>
      </c>
      <c r="B81" s="211" t="s">
        <v>32</v>
      </c>
      <c r="C81" s="212"/>
      <c r="D81" s="213"/>
      <c r="E81" s="214"/>
      <c r="F81" s="215"/>
      <c r="G81" s="215"/>
      <c r="H81" s="216"/>
      <c r="I81" s="214"/>
      <c r="J81" s="215"/>
      <c r="K81" s="215"/>
      <c r="L81" s="216"/>
      <c r="M81" s="214"/>
      <c r="N81" s="215"/>
      <c r="O81" s="215"/>
      <c r="P81" s="216"/>
      <c r="Q81" s="214"/>
      <c r="R81" s="215"/>
      <c r="S81" s="215"/>
      <c r="T81" s="211"/>
      <c r="U81" s="212"/>
      <c r="V81" s="217"/>
      <c r="W81" s="218"/>
      <c r="X81" s="218"/>
      <c r="Y81" s="218"/>
      <c r="Z81" s="218"/>
      <c r="AA81" s="219"/>
      <c r="AB81" s="219"/>
      <c r="AC81" s="220"/>
      <c r="AD81" s="221"/>
      <c r="AE81" s="219"/>
      <c r="AF81" s="219"/>
      <c r="AG81" s="222">
        <f>SUM(AG82:AG86)</f>
        <v>12</v>
      </c>
      <c r="AH81" s="109">
        <f aca="true" t="shared" si="122" ref="AH81:AR81">SUM(AH82:AH86)</f>
        <v>13</v>
      </c>
      <c r="AI81" s="97">
        <f t="shared" si="122"/>
        <v>13</v>
      </c>
      <c r="AJ81" s="97">
        <f t="shared" si="122"/>
        <v>14</v>
      </c>
      <c r="AK81" s="97">
        <f t="shared" si="122"/>
        <v>14</v>
      </c>
      <c r="AL81" s="97">
        <f t="shared" si="122"/>
        <v>14</v>
      </c>
      <c r="AM81" s="97">
        <f t="shared" si="122"/>
        <v>14</v>
      </c>
      <c r="AN81" s="97">
        <f t="shared" si="122"/>
        <v>15</v>
      </c>
      <c r="AO81" s="97">
        <f t="shared" si="122"/>
        <v>15</v>
      </c>
      <c r="AP81" s="97">
        <f t="shared" si="122"/>
        <v>15</v>
      </c>
      <c r="AQ81" s="97">
        <f t="shared" si="122"/>
        <v>15</v>
      </c>
      <c r="AR81" s="97">
        <f t="shared" si="122"/>
        <v>17</v>
      </c>
      <c r="AS81" s="133">
        <f aca="true" t="shared" si="123" ref="AS81:AY81">SUM(AS82:AS86)</f>
        <v>18</v>
      </c>
      <c r="AT81" s="121">
        <f t="shared" si="123"/>
        <v>19</v>
      </c>
      <c r="AU81" s="97">
        <f t="shared" si="123"/>
        <v>19</v>
      </c>
      <c r="AV81" s="97">
        <f t="shared" si="123"/>
        <v>19</v>
      </c>
      <c r="AW81" s="97">
        <f t="shared" si="123"/>
        <v>19</v>
      </c>
      <c r="AX81" s="97">
        <f t="shared" si="123"/>
        <v>20</v>
      </c>
      <c r="AY81" s="97">
        <f t="shared" si="123"/>
        <v>19</v>
      </c>
      <c r="AZ81" s="97">
        <f aca="true" t="shared" si="124" ref="AZ81:BF81">SUM(AZ82:AZ86)</f>
        <v>19</v>
      </c>
      <c r="BA81" s="97">
        <f t="shared" si="124"/>
        <v>19</v>
      </c>
      <c r="BB81" s="97">
        <f t="shared" si="124"/>
        <v>22</v>
      </c>
      <c r="BC81" s="97">
        <f t="shared" si="124"/>
        <v>22</v>
      </c>
      <c r="BD81" s="97">
        <f t="shared" si="124"/>
        <v>22</v>
      </c>
      <c r="BE81" s="97">
        <f t="shared" si="124"/>
        <v>22</v>
      </c>
      <c r="BF81" s="133">
        <f t="shared" si="124"/>
        <v>22</v>
      </c>
      <c r="BG81" s="121">
        <f>SUM(BG82:BG86)</f>
        <v>23</v>
      </c>
      <c r="BH81" s="97">
        <f>SUM(BH82:BH86)</f>
        <v>23</v>
      </c>
      <c r="BI81" s="97">
        <v>22</v>
      </c>
      <c r="BJ81" s="97">
        <f aca="true" t="shared" si="125" ref="BJ81:BQ81">SUM(BJ82:BJ86)</f>
        <v>23</v>
      </c>
      <c r="BK81" s="97">
        <f t="shared" si="125"/>
        <v>24</v>
      </c>
      <c r="BL81" s="97">
        <f t="shared" si="125"/>
        <v>26</v>
      </c>
      <c r="BM81" s="97">
        <f t="shared" si="125"/>
        <v>26</v>
      </c>
      <c r="BN81" s="97">
        <f t="shared" si="125"/>
        <v>26</v>
      </c>
      <c r="BO81" s="97">
        <f t="shared" si="125"/>
        <v>27</v>
      </c>
      <c r="BP81" s="97">
        <f t="shared" si="125"/>
        <v>27</v>
      </c>
      <c r="BQ81" s="97">
        <f t="shared" si="125"/>
        <v>28</v>
      </c>
      <c r="BR81" s="97">
        <f aca="true" t="shared" si="126" ref="BR81:BX81">SUM(BR82:BR86)</f>
        <v>29</v>
      </c>
      <c r="BS81" s="97">
        <f t="shared" si="126"/>
        <v>29</v>
      </c>
      <c r="BT81" s="133">
        <f t="shared" si="126"/>
        <v>29</v>
      </c>
      <c r="BU81" s="121">
        <f t="shared" si="126"/>
        <v>30</v>
      </c>
      <c r="BV81" s="97">
        <f t="shared" si="126"/>
        <v>30</v>
      </c>
      <c r="BW81" s="97">
        <f t="shared" si="126"/>
        <v>30</v>
      </c>
      <c r="BX81" s="97">
        <f t="shared" si="126"/>
        <v>30</v>
      </c>
      <c r="BY81" s="97">
        <f aca="true" t="shared" si="127" ref="BY81:CL81">SUM(BY82:BY86)</f>
        <v>30</v>
      </c>
      <c r="BZ81" s="97">
        <f t="shared" si="127"/>
        <v>30</v>
      </c>
      <c r="CA81" s="162">
        <f t="shared" si="127"/>
        <v>32</v>
      </c>
      <c r="CB81" s="97">
        <f t="shared" si="127"/>
        <v>33</v>
      </c>
      <c r="CC81" s="97">
        <f t="shared" si="127"/>
        <v>33</v>
      </c>
      <c r="CD81" s="97">
        <f t="shared" si="127"/>
        <v>33</v>
      </c>
      <c r="CE81" s="97">
        <f t="shared" si="127"/>
        <v>34</v>
      </c>
      <c r="CF81" s="97">
        <f t="shared" si="127"/>
        <v>34</v>
      </c>
      <c r="CG81" s="97">
        <f t="shared" si="127"/>
        <v>34</v>
      </c>
      <c r="CH81" s="97">
        <f t="shared" si="127"/>
        <v>35</v>
      </c>
      <c r="CI81" s="177">
        <f t="shared" si="127"/>
        <v>36</v>
      </c>
      <c r="CJ81" s="97">
        <f t="shared" si="127"/>
        <v>37</v>
      </c>
      <c r="CK81" s="97">
        <f t="shared" si="127"/>
        <v>37</v>
      </c>
      <c r="CL81" s="97">
        <f t="shared" si="127"/>
        <v>37</v>
      </c>
      <c r="CM81" s="97">
        <f aca="true" t="shared" si="128" ref="CM81:CU81">SUM(CM82:CM86)</f>
        <v>40</v>
      </c>
      <c r="CN81" s="97">
        <f t="shared" si="128"/>
        <v>41</v>
      </c>
      <c r="CO81" s="97">
        <f t="shared" si="128"/>
        <v>43</v>
      </c>
      <c r="CP81" s="97">
        <f t="shared" si="128"/>
        <v>43</v>
      </c>
      <c r="CQ81" s="97">
        <f t="shared" si="128"/>
        <v>44</v>
      </c>
      <c r="CR81" s="97">
        <f t="shared" si="128"/>
        <v>45</v>
      </c>
      <c r="CS81" s="97">
        <f t="shared" si="128"/>
        <v>46</v>
      </c>
      <c r="CT81" s="97">
        <f t="shared" si="128"/>
        <v>47</v>
      </c>
      <c r="CU81" s="177">
        <f t="shared" si="128"/>
        <v>47</v>
      </c>
      <c r="CV81" s="101">
        <f aca="true" t="shared" si="129" ref="CV81:DA81">SUM(CV82:CV86)</f>
        <v>47</v>
      </c>
      <c r="CW81" s="196">
        <f t="shared" si="129"/>
        <v>47</v>
      </c>
      <c r="CX81" s="203">
        <f t="shared" si="129"/>
        <v>47</v>
      </c>
      <c r="CY81" s="203">
        <f t="shared" si="129"/>
        <v>47</v>
      </c>
      <c r="CZ81" s="203">
        <f t="shared" si="129"/>
        <v>48</v>
      </c>
      <c r="DA81" s="203">
        <f t="shared" si="129"/>
        <v>49</v>
      </c>
      <c r="DB81" s="203">
        <f aca="true" t="shared" si="130" ref="DB81:DH81">SUM(DB82:DB86)</f>
        <v>51</v>
      </c>
      <c r="DC81" s="203">
        <f t="shared" si="130"/>
        <v>51</v>
      </c>
      <c r="DD81" s="203">
        <f t="shared" si="130"/>
        <v>53</v>
      </c>
      <c r="DE81" s="203">
        <f t="shared" si="130"/>
        <v>55</v>
      </c>
      <c r="DF81" s="203">
        <f t="shared" si="130"/>
        <v>57</v>
      </c>
      <c r="DG81" s="203">
        <f t="shared" si="130"/>
        <v>57</v>
      </c>
      <c r="DH81" s="203">
        <f t="shared" si="130"/>
        <v>57</v>
      </c>
      <c r="DI81" s="203">
        <f aca="true" t="shared" si="131" ref="DI81:DP81">SUM(DI82:DI86)</f>
        <v>58</v>
      </c>
      <c r="DJ81" s="203">
        <f t="shared" si="131"/>
        <v>63</v>
      </c>
      <c r="DK81" s="203">
        <f t="shared" si="131"/>
        <v>63</v>
      </c>
      <c r="DL81" s="203">
        <f t="shared" si="131"/>
        <v>62</v>
      </c>
      <c r="DM81" s="203">
        <f t="shared" si="131"/>
        <v>62</v>
      </c>
      <c r="DN81" s="203">
        <f t="shared" si="131"/>
        <v>62</v>
      </c>
      <c r="DO81" s="203">
        <f t="shared" si="131"/>
        <v>65</v>
      </c>
      <c r="DP81" s="203">
        <f t="shared" si="131"/>
        <v>64</v>
      </c>
      <c r="DQ81" s="203">
        <f aca="true" t="shared" si="132" ref="DQ81:DV81">SUM(DQ82:DQ86)</f>
        <v>66</v>
      </c>
      <c r="DR81" s="203">
        <f t="shared" si="132"/>
        <v>67</v>
      </c>
      <c r="DS81" s="203">
        <f t="shared" si="132"/>
        <v>69</v>
      </c>
      <c r="DT81" s="203">
        <f t="shared" si="132"/>
        <v>72</v>
      </c>
      <c r="DU81" s="203">
        <f t="shared" si="132"/>
        <v>71</v>
      </c>
      <c r="DV81" s="203">
        <f t="shared" si="132"/>
        <v>72</v>
      </c>
      <c r="DW81" s="203">
        <f aca="true" t="shared" si="133" ref="DW81:EB81">SUM(DW82:DW86)</f>
        <v>74</v>
      </c>
      <c r="DX81" s="203">
        <f t="shared" si="133"/>
        <v>74</v>
      </c>
      <c r="DY81" s="203">
        <f t="shared" si="133"/>
        <v>74</v>
      </c>
      <c r="DZ81" s="203">
        <f t="shared" si="133"/>
        <v>74</v>
      </c>
      <c r="EA81" s="203">
        <f t="shared" si="133"/>
        <v>73</v>
      </c>
      <c r="EB81" s="203">
        <f t="shared" si="133"/>
        <v>72</v>
      </c>
      <c r="EC81" s="203">
        <f aca="true" t="shared" si="134" ref="EC81:EH81">SUM(EC82:EC86)</f>
        <v>71</v>
      </c>
      <c r="ED81" s="203">
        <f t="shared" si="134"/>
        <v>72</v>
      </c>
      <c r="EE81" s="203">
        <f t="shared" si="134"/>
        <v>72</v>
      </c>
      <c r="EF81" s="203">
        <f t="shared" si="134"/>
        <v>72</v>
      </c>
      <c r="EG81" s="203">
        <f t="shared" si="134"/>
        <v>71</v>
      </c>
      <c r="EH81" s="262">
        <f t="shared" si="134"/>
        <v>72</v>
      </c>
      <c r="EI81" s="203">
        <f aca="true" t="shared" si="135" ref="EI81:EN81">SUM(EI82:EI86)</f>
        <v>72</v>
      </c>
      <c r="EJ81" s="203">
        <f t="shared" si="135"/>
        <v>73</v>
      </c>
      <c r="EK81" s="203">
        <f t="shared" si="135"/>
        <v>73</v>
      </c>
      <c r="EL81" s="203">
        <f t="shared" si="135"/>
        <v>72</v>
      </c>
      <c r="EM81" s="203">
        <f t="shared" si="135"/>
        <v>73</v>
      </c>
      <c r="EN81" s="203">
        <f t="shared" si="135"/>
        <v>76</v>
      </c>
      <c r="EO81" s="203">
        <f aca="true" t="shared" si="136" ref="EO81:ET81">SUM(EO82:EO86)</f>
        <v>77</v>
      </c>
      <c r="EP81" s="203">
        <f t="shared" si="136"/>
        <v>77</v>
      </c>
      <c r="EQ81" s="203">
        <f t="shared" si="136"/>
        <v>78</v>
      </c>
      <c r="ER81" s="203">
        <f t="shared" si="136"/>
        <v>77</v>
      </c>
      <c r="ES81" s="203">
        <f t="shared" si="136"/>
        <v>77</v>
      </c>
      <c r="ET81" s="166">
        <f t="shared" si="136"/>
        <v>77</v>
      </c>
      <c r="EU81" s="243"/>
    </row>
    <row r="82" spans="1:151" ht="13.5">
      <c r="A82" s="14"/>
      <c r="B82" s="13"/>
      <c r="C82" s="15" t="s">
        <v>58</v>
      </c>
      <c r="D82" s="16"/>
      <c r="E82" s="17"/>
      <c r="H82" s="18"/>
      <c r="I82" s="17"/>
      <c r="L82" s="18"/>
      <c r="M82" s="17"/>
      <c r="P82" s="18"/>
      <c r="Q82" s="17"/>
      <c r="T82" s="13"/>
      <c r="U82" s="15"/>
      <c r="V82" s="75"/>
      <c r="W82" s="41"/>
      <c r="X82" s="41"/>
      <c r="Y82" s="41"/>
      <c r="Z82" s="41"/>
      <c r="AA82" s="40"/>
      <c r="AB82" s="40"/>
      <c r="AC82" s="77"/>
      <c r="AD82" s="78"/>
      <c r="AE82" s="40"/>
      <c r="AF82" s="40"/>
      <c r="AG82" s="59">
        <v>10</v>
      </c>
      <c r="AH82" s="114">
        <v>10</v>
      </c>
      <c r="AI82" s="102">
        <v>10</v>
      </c>
      <c r="AJ82" s="102">
        <v>10</v>
      </c>
      <c r="AK82" s="102">
        <v>10</v>
      </c>
      <c r="AL82" s="102">
        <v>10</v>
      </c>
      <c r="AM82" s="102">
        <v>10</v>
      </c>
      <c r="AN82" s="102">
        <v>10</v>
      </c>
      <c r="AO82" s="102">
        <v>10</v>
      </c>
      <c r="AP82" s="102">
        <v>10</v>
      </c>
      <c r="AQ82" s="102">
        <v>10</v>
      </c>
      <c r="AR82" s="102">
        <v>11</v>
      </c>
      <c r="AS82" s="138">
        <v>11</v>
      </c>
      <c r="AT82" s="126">
        <v>11</v>
      </c>
      <c r="AU82" s="102">
        <v>11</v>
      </c>
      <c r="AV82" s="102">
        <v>12</v>
      </c>
      <c r="AW82" s="102">
        <v>12</v>
      </c>
      <c r="AX82" s="102">
        <v>13</v>
      </c>
      <c r="AY82" s="102">
        <v>14</v>
      </c>
      <c r="AZ82" s="102">
        <v>14</v>
      </c>
      <c r="BA82" s="102">
        <v>14</v>
      </c>
      <c r="BB82" s="102">
        <v>17</v>
      </c>
      <c r="BC82" s="102">
        <v>17</v>
      </c>
      <c r="BD82" s="102">
        <v>17</v>
      </c>
      <c r="BE82" s="102">
        <v>17</v>
      </c>
      <c r="BF82" s="138">
        <v>17</v>
      </c>
      <c r="BG82" s="126">
        <v>18</v>
      </c>
      <c r="BH82" s="102">
        <v>18</v>
      </c>
      <c r="BI82" s="102">
        <v>18</v>
      </c>
      <c r="BJ82" s="102">
        <v>19</v>
      </c>
      <c r="BK82" s="102">
        <v>21</v>
      </c>
      <c r="BL82" s="102">
        <v>23</v>
      </c>
      <c r="BM82" s="102">
        <v>23</v>
      </c>
      <c r="BN82" s="102">
        <v>23</v>
      </c>
      <c r="BO82" s="102">
        <v>24</v>
      </c>
      <c r="BP82" s="102">
        <v>24</v>
      </c>
      <c r="BQ82" s="102">
        <v>24</v>
      </c>
      <c r="BR82" s="102">
        <v>25</v>
      </c>
      <c r="BS82" s="102">
        <v>25</v>
      </c>
      <c r="BT82" s="138">
        <v>25</v>
      </c>
      <c r="BU82" s="126">
        <v>26</v>
      </c>
      <c r="BV82" s="102">
        <v>26</v>
      </c>
      <c r="BW82" s="102">
        <v>26</v>
      </c>
      <c r="BX82" s="102">
        <v>26</v>
      </c>
      <c r="BY82" s="102">
        <v>26</v>
      </c>
      <c r="BZ82" s="102">
        <v>26</v>
      </c>
      <c r="CA82" s="169">
        <v>28</v>
      </c>
      <c r="CB82" s="102">
        <v>29</v>
      </c>
      <c r="CC82" s="102">
        <v>29</v>
      </c>
      <c r="CD82" s="102">
        <v>29</v>
      </c>
      <c r="CE82" s="102">
        <v>30</v>
      </c>
      <c r="CF82" s="102">
        <v>30</v>
      </c>
      <c r="CG82" s="102">
        <v>30</v>
      </c>
      <c r="CH82" s="102">
        <v>31</v>
      </c>
      <c r="CI82" s="184">
        <v>32</v>
      </c>
      <c r="CJ82" s="102">
        <v>33</v>
      </c>
      <c r="CK82" s="102">
        <v>33</v>
      </c>
      <c r="CL82" s="102">
        <v>33</v>
      </c>
      <c r="CM82" s="102">
        <v>36</v>
      </c>
      <c r="CN82" s="102">
        <v>37</v>
      </c>
      <c r="CO82" s="102">
        <v>39</v>
      </c>
      <c r="CP82" s="102">
        <v>39</v>
      </c>
      <c r="CQ82" s="102">
        <v>40</v>
      </c>
      <c r="CR82" s="102">
        <v>41</v>
      </c>
      <c r="CS82" s="102">
        <v>42</v>
      </c>
      <c r="CT82" s="102">
        <v>43</v>
      </c>
      <c r="CU82" s="184">
        <v>43</v>
      </c>
      <c r="CV82" s="102">
        <v>43</v>
      </c>
      <c r="CW82" s="194">
        <v>43</v>
      </c>
      <c r="CX82" s="204">
        <v>43</v>
      </c>
      <c r="CY82" s="204">
        <v>43</v>
      </c>
      <c r="CZ82" s="204">
        <v>44</v>
      </c>
      <c r="DA82" s="204">
        <v>45</v>
      </c>
      <c r="DB82" s="204">
        <v>47</v>
      </c>
      <c r="DC82" s="204">
        <v>47</v>
      </c>
      <c r="DD82" s="204">
        <v>49</v>
      </c>
      <c r="DE82" s="204">
        <v>51</v>
      </c>
      <c r="DF82" s="204">
        <v>53</v>
      </c>
      <c r="DG82" s="204">
        <v>54</v>
      </c>
      <c r="DH82" s="204">
        <v>54</v>
      </c>
      <c r="DI82" s="204">
        <v>55</v>
      </c>
      <c r="DJ82" s="204">
        <v>60</v>
      </c>
      <c r="DK82" s="204">
        <v>60</v>
      </c>
      <c r="DL82" s="204">
        <v>59</v>
      </c>
      <c r="DM82" s="204">
        <v>59</v>
      </c>
      <c r="DN82" s="204">
        <v>59</v>
      </c>
      <c r="DO82" s="204">
        <v>62</v>
      </c>
      <c r="DP82" s="204">
        <v>61</v>
      </c>
      <c r="DQ82" s="204">
        <v>63</v>
      </c>
      <c r="DR82" s="204">
        <v>64</v>
      </c>
      <c r="DS82" s="204">
        <v>65</v>
      </c>
      <c r="DT82" s="204">
        <v>67</v>
      </c>
      <c r="DU82" s="204">
        <v>66</v>
      </c>
      <c r="DV82" s="204">
        <v>66</v>
      </c>
      <c r="DW82" s="204">
        <v>68</v>
      </c>
      <c r="DX82" s="204">
        <v>68</v>
      </c>
      <c r="DY82" s="204">
        <v>68</v>
      </c>
      <c r="DZ82" s="204">
        <v>68</v>
      </c>
      <c r="EA82" s="204">
        <v>68</v>
      </c>
      <c r="EB82" s="204">
        <v>67</v>
      </c>
      <c r="EC82" s="204">
        <v>66</v>
      </c>
      <c r="ED82" s="204">
        <v>66</v>
      </c>
      <c r="EE82" s="204">
        <v>66</v>
      </c>
      <c r="EF82" s="204">
        <v>66</v>
      </c>
      <c r="EG82" s="204">
        <v>65</v>
      </c>
      <c r="EH82" s="266">
        <v>65</v>
      </c>
      <c r="EI82" s="204">
        <v>65</v>
      </c>
      <c r="EJ82" s="204">
        <v>65</v>
      </c>
      <c r="EK82" s="204">
        <v>65</v>
      </c>
      <c r="EL82" s="204">
        <v>65</v>
      </c>
      <c r="EM82" s="204">
        <v>65</v>
      </c>
      <c r="EN82" s="204">
        <v>67</v>
      </c>
      <c r="EO82" s="204">
        <v>67</v>
      </c>
      <c r="EP82" s="204">
        <v>67</v>
      </c>
      <c r="EQ82" s="204">
        <v>67</v>
      </c>
      <c r="ER82" s="204">
        <v>66</v>
      </c>
      <c r="ES82" s="204">
        <v>66</v>
      </c>
      <c r="ET82" s="169">
        <v>66</v>
      </c>
      <c r="EU82" s="247"/>
    </row>
    <row r="83" spans="1:151" ht="13.5">
      <c r="A83" s="14"/>
      <c r="B83" s="13"/>
      <c r="C83" s="15" t="s">
        <v>57</v>
      </c>
      <c r="D83" s="16"/>
      <c r="E83" s="17"/>
      <c r="H83" s="18"/>
      <c r="I83" s="17"/>
      <c r="L83" s="18"/>
      <c r="M83" s="17"/>
      <c r="P83" s="18"/>
      <c r="Q83" s="17"/>
      <c r="T83" s="13"/>
      <c r="U83" s="15"/>
      <c r="V83" s="75"/>
      <c r="W83" s="41"/>
      <c r="X83" s="41"/>
      <c r="Y83" s="41"/>
      <c r="Z83" s="41"/>
      <c r="AA83" s="40"/>
      <c r="AB83" s="40"/>
      <c r="AC83" s="77"/>
      <c r="AD83" s="78"/>
      <c r="AE83" s="40"/>
      <c r="AF83" s="40"/>
      <c r="AG83" s="59"/>
      <c r="AH83" s="11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138"/>
      <c r="AT83" s="126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138"/>
      <c r="BG83" s="126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138"/>
      <c r="BU83" s="126"/>
      <c r="BV83" s="204"/>
      <c r="BW83" s="204"/>
      <c r="BX83" s="204"/>
      <c r="BY83" s="204"/>
      <c r="BZ83" s="204"/>
      <c r="CA83" s="169"/>
      <c r="CB83" s="204"/>
      <c r="CC83" s="204"/>
      <c r="CD83" s="204"/>
      <c r="CE83" s="204"/>
      <c r="CF83" s="204"/>
      <c r="CG83" s="204"/>
      <c r="CH83" s="204"/>
      <c r="CI83" s="18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184"/>
      <c r="CV83" s="204"/>
      <c r="CW83" s="19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>
        <v>1</v>
      </c>
      <c r="DT83" s="204">
        <v>2</v>
      </c>
      <c r="DU83" s="204">
        <v>2</v>
      </c>
      <c r="DV83" s="204">
        <v>4</v>
      </c>
      <c r="DW83" s="204">
        <v>4</v>
      </c>
      <c r="DX83" s="204">
        <v>4</v>
      </c>
      <c r="DY83" s="204">
        <v>4</v>
      </c>
      <c r="DZ83" s="204">
        <v>4</v>
      </c>
      <c r="EA83" s="204">
        <v>4</v>
      </c>
      <c r="EB83" s="204">
        <v>4</v>
      </c>
      <c r="EC83" s="204">
        <v>4</v>
      </c>
      <c r="ED83" s="204">
        <v>5</v>
      </c>
      <c r="EE83" s="204">
        <v>5</v>
      </c>
      <c r="EF83" s="204">
        <v>5</v>
      </c>
      <c r="EG83" s="204">
        <v>5</v>
      </c>
      <c r="EH83" s="266">
        <v>6</v>
      </c>
      <c r="EI83" s="204">
        <v>6</v>
      </c>
      <c r="EJ83" s="204">
        <v>7</v>
      </c>
      <c r="EK83" s="204">
        <v>7</v>
      </c>
      <c r="EL83" s="204">
        <v>7</v>
      </c>
      <c r="EM83" s="204">
        <v>8</v>
      </c>
      <c r="EN83" s="204">
        <v>9</v>
      </c>
      <c r="EO83" s="204">
        <v>10</v>
      </c>
      <c r="EP83" s="204">
        <v>10</v>
      </c>
      <c r="EQ83" s="204">
        <v>11</v>
      </c>
      <c r="ER83" s="204">
        <v>11</v>
      </c>
      <c r="ES83" s="204">
        <v>11</v>
      </c>
      <c r="ET83" s="169">
        <v>11</v>
      </c>
      <c r="EU83" s="247"/>
    </row>
    <row r="84" spans="1:151" ht="13.5">
      <c r="A84" s="14"/>
      <c r="B84" s="13"/>
      <c r="C84" s="15" t="s">
        <v>34</v>
      </c>
      <c r="D84" s="16"/>
      <c r="E84" s="17"/>
      <c r="H84" s="18"/>
      <c r="I84" s="17"/>
      <c r="L84" s="18"/>
      <c r="M84" s="17"/>
      <c r="P84" s="18"/>
      <c r="Q84" s="17"/>
      <c r="T84" s="13"/>
      <c r="U84" s="15"/>
      <c r="V84" s="75"/>
      <c r="W84" s="41"/>
      <c r="X84" s="41"/>
      <c r="Y84" s="41"/>
      <c r="Z84" s="41"/>
      <c r="AA84" s="40"/>
      <c r="AB84" s="40"/>
      <c r="AC84" s="77"/>
      <c r="AD84" s="78"/>
      <c r="AE84" s="40"/>
      <c r="AF84" s="40"/>
      <c r="AG84" s="59">
        <v>1</v>
      </c>
      <c r="AH84" s="114">
        <v>1</v>
      </c>
      <c r="AI84" s="102">
        <v>1</v>
      </c>
      <c r="AJ84" s="102">
        <v>1</v>
      </c>
      <c r="AK84" s="102">
        <v>1</v>
      </c>
      <c r="AL84" s="102">
        <v>1</v>
      </c>
      <c r="AM84" s="102">
        <v>1</v>
      </c>
      <c r="AN84" s="102">
        <v>1</v>
      </c>
      <c r="AO84" s="102">
        <v>1</v>
      </c>
      <c r="AP84" s="102">
        <v>1</v>
      </c>
      <c r="AQ84" s="102">
        <v>1</v>
      </c>
      <c r="AR84" s="102">
        <v>2</v>
      </c>
      <c r="AS84" s="138">
        <v>2</v>
      </c>
      <c r="AT84" s="126">
        <v>3</v>
      </c>
      <c r="AU84" s="102">
        <v>3</v>
      </c>
      <c r="AV84" s="102">
        <v>3</v>
      </c>
      <c r="AW84" s="102">
        <v>3</v>
      </c>
      <c r="AX84" s="102">
        <v>3</v>
      </c>
      <c r="AY84" s="102">
        <v>3</v>
      </c>
      <c r="AZ84" s="102">
        <v>3</v>
      </c>
      <c r="BA84" s="102">
        <v>3</v>
      </c>
      <c r="BB84" s="102">
        <v>3</v>
      </c>
      <c r="BC84" s="102">
        <v>3</v>
      </c>
      <c r="BD84" s="102">
        <v>3</v>
      </c>
      <c r="BE84" s="102">
        <v>3</v>
      </c>
      <c r="BF84" s="138">
        <v>3</v>
      </c>
      <c r="BG84" s="126">
        <v>3</v>
      </c>
      <c r="BH84" s="102">
        <v>3</v>
      </c>
      <c r="BI84" s="102">
        <v>3</v>
      </c>
      <c r="BJ84" s="102">
        <v>3</v>
      </c>
      <c r="BK84" s="102">
        <v>3</v>
      </c>
      <c r="BL84" s="102">
        <v>3</v>
      </c>
      <c r="BM84" s="102">
        <v>3</v>
      </c>
      <c r="BN84" s="102">
        <v>3</v>
      </c>
      <c r="BO84" s="102">
        <v>3</v>
      </c>
      <c r="BP84" s="102">
        <v>3</v>
      </c>
      <c r="BQ84" s="102">
        <v>4</v>
      </c>
      <c r="BR84" s="102">
        <v>4</v>
      </c>
      <c r="BS84" s="102">
        <v>4</v>
      </c>
      <c r="BT84" s="138">
        <v>4</v>
      </c>
      <c r="BU84" s="126">
        <v>4</v>
      </c>
      <c r="BV84" s="102">
        <v>4</v>
      </c>
      <c r="BW84" s="102">
        <v>4</v>
      </c>
      <c r="BX84" s="102">
        <v>4</v>
      </c>
      <c r="BY84" s="102">
        <v>4</v>
      </c>
      <c r="BZ84" s="102">
        <v>4</v>
      </c>
      <c r="CA84" s="169">
        <v>4</v>
      </c>
      <c r="CB84" s="102">
        <v>4</v>
      </c>
      <c r="CC84" s="102">
        <v>4</v>
      </c>
      <c r="CD84" s="102">
        <v>4</v>
      </c>
      <c r="CE84" s="102">
        <v>4</v>
      </c>
      <c r="CF84" s="102">
        <v>4</v>
      </c>
      <c r="CG84" s="102">
        <v>4</v>
      </c>
      <c r="CH84" s="102">
        <v>4</v>
      </c>
      <c r="CI84" s="184">
        <v>4</v>
      </c>
      <c r="CJ84" s="102">
        <v>4</v>
      </c>
      <c r="CK84" s="102">
        <v>4</v>
      </c>
      <c r="CL84" s="102">
        <v>4</v>
      </c>
      <c r="CM84" s="102">
        <v>4</v>
      </c>
      <c r="CN84" s="102">
        <v>4</v>
      </c>
      <c r="CO84" s="102">
        <v>4</v>
      </c>
      <c r="CP84" s="102">
        <v>4</v>
      </c>
      <c r="CQ84" s="102">
        <v>4</v>
      </c>
      <c r="CR84" s="102">
        <v>4</v>
      </c>
      <c r="CS84" s="102">
        <v>4</v>
      </c>
      <c r="CT84" s="102">
        <v>4</v>
      </c>
      <c r="CU84" s="184">
        <v>4</v>
      </c>
      <c r="CV84" s="102">
        <v>4</v>
      </c>
      <c r="CW84" s="194">
        <v>4</v>
      </c>
      <c r="CX84" s="204">
        <v>4</v>
      </c>
      <c r="CY84" s="204">
        <v>4</v>
      </c>
      <c r="CZ84" s="204">
        <v>4</v>
      </c>
      <c r="DA84" s="204">
        <v>4</v>
      </c>
      <c r="DB84" s="204">
        <v>4</v>
      </c>
      <c r="DC84" s="204">
        <v>4</v>
      </c>
      <c r="DD84" s="204">
        <v>4</v>
      </c>
      <c r="DE84" s="204">
        <v>4</v>
      </c>
      <c r="DF84" s="204">
        <v>4</v>
      </c>
      <c r="DG84" s="204">
        <v>3</v>
      </c>
      <c r="DH84" s="204">
        <v>3</v>
      </c>
      <c r="DI84" s="204">
        <v>3</v>
      </c>
      <c r="DJ84" s="204">
        <v>3</v>
      </c>
      <c r="DK84" s="204">
        <v>3</v>
      </c>
      <c r="DL84" s="204">
        <v>3</v>
      </c>
      <c r="DM84" s="204">
        <v>3</v>
      </c>
      <c r="DN84" s="204">
        <v>3</v>
      </c>
      <c r="DO84" s="204">
        <v>3</v>
      </c>
      <c r="DP84" s="204">
        <v>3</v>
      </c>
      <c r="DQ84" s="204">
        <v>3</v>
      </c>
      <c r="DR84" s="204">
        <v>3</v>
      </c>
      <c r="DS84" s="204">
        <v>3</v>
      </c>
      <c r="DT84" s="204">
        <v>3</v>
      </c>
      <c r="DU84" s="204">
        <v>3</v>
      </c>
      <c r="DV84" s="204">
        <v>2</v>
      </c>
      <c r="DW84" s="204">
        <v>2</v>
      </c>
      <c r="DX84" s="204">
        <v>2</v>
      </c>
      <c r="DY84" s="204">
        <v>2</v>
      </c>
      <c r="DZ84" s="204">
        <v>2</v>
      </c>
      <c r="EA84" s="204">
        <v>1</v>
      </c>
      <c r="EB84" s="204">
        <v>1</v>
      </c>
      <c r="EC84" s="204">
        <v>1</v>
      </c>
      <c r="ED84" s="204">
        <v>1</v>
      </c>
      <c r="EE84" s="204">
        <v>1</v>
      </c>
      <c r="EF84" s="204">
        <v>1</v>
      </c>
      <c r="EG84" s="204">
        <v>1</v>
      </c>
      <c r="EH84" s="266">
        <v>1</v>
      </c>
      <c r="EI84" s="204">
        <v>1</v>
      </c>
      <c r="EJ84" s="204">
        <v>1</v>
      </c>
      <c r="EK84" s="204">
        <v>1</v>
      </c>
      <c r="EL84" s="204">
        <v>0</v>
      </c>
      <c r="EM84" s="204">
        <v>0</v>
      </c>
      <c r="EN84" s="204">
        <v>0</v>
      </c>
      <c r="EO84" s="204">
        <v>0</v>
      </c>
      <c r="EP84" s="204">
        <v>0</v>
      </c>
      <c r="EQ84" s="204">
        <v>0</v>
      </c>
      <c r="ER84" s="204">
        <v>0</v>
      </c>
      <c r="ES84" s="204">
        <v>0</v>
      </c>
      <c r="ET84" s="169">
        <v>0</v>
      </c>
      <c r="EU84" s="247"/>
    </row>
    <row r="85" spans="1:151" ht="13.5">
      <c r="A85" s="14"/>
      <c r="B85" s="13"/>
      <c r="C85" s="15" t="s">
        <v>35</v>
      </c>
      <c r="D85" s="16"/>
      <c r="E85" s="17"/>
      <c r="H85" s="18"/>
      <c r="I85" s="17"/>
      <c r="L85" s="18"/>
      <c r="M85" s="17"/>
      <c r="P85" s="18"/>
      <c r="Q85" s="17"/>
      <c r="T85" s="13"/>
      <c r="U85" s="15"/>
      <c r="V85" s="75"/>
      <c r="W85" s="41"/>
      <c r="X85" s="41"/>
      <c r="Y85" s="41"/>
      <c r="Z85" s="41"/>
      <c r="AA85" s="40"/>
      <c r="AB85" s="40"/>
      <c r="AC85" s="77"/>
      <c r="AD85" s="78"/>
      <c r="AE85" s="40"/>
      <c r="AF85" s="40"/>
      <c r="AG85" s="59"/>
      <c r="AH85" s="114">
        <v>1</v>
      </c>
      <c r="AI85" s="102">
        <v>1</v>
      </c>
      <c r="AJ85" s="102">
        <v>1</v>
      </c>
      <c r="AK85" s="102">
        <v>1</v>
      </c>
      <c r="AL85" s="102">
        <v>1</v>
      </c>
      <c r="AM85" s="102">
        <v>1</v>
      </c>
      <c r="AN85" s="102">
        <v>1</v>
      </c>
      <c r="AO85" s="102">
        <v>1</v>
      </c>
      <c r="AP85" s="102">
        <v>1</v>
      </c>
      <c r="AQ85" s="102">
        <v>1</v>
      </c>
      <c r="AR85" s="102">
        <v>1</v>
      </c>
      <c r="AS85" s="138">
        <v>1</v>
      </c>
      <c r="AT85" s="126">
        <v>1</v>
      </c>
      <c r="AU85" s="102">
        <v>1</v>
      </c>
      <c r="AV85" s="102">
        <v>0</v>
      </c>
      <c r="AW85" s="102">
        <v>0</v>
      </c>
      <c r="AX85" s="102">
        <v>0</v>
      </c>
      <c r="AY85" s="102">
        <v>0</v>
      </c>
      <c r="AZ85" s="102">
        <v>0</v>
      </c>
      <c r="BA85" s="102">
        <v>0</v>
      </c>
      <c r="BB85" s="102">
        <v>0</v>
      </c>
      <c r="BC85" s="102">
        <v>0</v>
      </c>
      <c r="BD85" s="102">
        <v>0</v>
      </c>
      <c r="BE85" s="102">
        <v>0</v>
      </c>
      <c r="BF85" s="138">
        <v>0</v>
      </c>
      <c r="BG85" s="126">
        <v>0</v>
      </c>
      <c r="BH85" s="102">
        <v>0</v>
      </c>
      <c r="BI85" s="102">
        <v>0</v>
      </c>
      <c r="BJ85" s="102">
        <v>0</v>
      </c>
      <c r="BK85" s="102">
        <v>0</v>
      </c>
      <c r="BL85" s="102">
        <v>0</v>
      </c>
      <c r="BM85" s="102">
        <v>0</v>
      </c>
      <c r="BN85" s="102">
        <v>0</v>
      </c>
      <c r="BO85" s="102">
        <v>0</v>
      </c>
      <c r="BP85" s="102">
        <v>0</v>
      </c>
      <c r="BQ85" s="102">
        <v>0</v>
      </c>
      <c r="BR85" s="102">
        <v>0</v>
      </c>
      <c r="BS85" s="102">
        <v>0</v>
      </c>
      <c r="BT85" s="138">
        <v>0</v>
      </c>
      <c r="BU85" s="126">
        <v>0</v>
      </c>
      <c r="BV85" s="102">
        <v>0</v>
      </c>
      <c r="BW85" s="102">
        <v>0</v>
      </c>
      <c r="BX85" s="102">
        <v>0</v>
      </c>
      <c r="BY85" s="102">
        <v>0</v>
      </c>
      <c r="BZ85" s="102">
        <v>0</v>
      </c>
      <c r="CA85" s="169">
        <v>0</v>
      </c>
      <c r="CB85" s="102">
        <v>0</v>
      </c>
      <c r="CC85" s="102">
        <v>0</v>
      </c>
      <c r="CD85" s="102">
        <v>0</v>
      </c>
      <c r="CE85" s="102">
        <v>0</v>
      </c>
      <c r="CF85" s="102">
        <v>0</v>
      </c>
      <c r="CG85" s="102">
        <v>0</v>
      </c>
      <c r="CH85" s="102">
        <v>0</v>
      </c>
      <c r="CI85" s="184">
        <v>0</v>
      </c>
      <c r="CJ85" s="102">
        <v>0</v>
      </c>
      <c r="CK85" s="102">
        <v>0</v>
      </c>
      <c r="CL85" s="102">
        <v>0</v>
      </c>
      <c r="CM85" s="102">
        <v>0</v>
      </c>
      <c r="CN85" s="102">
        <v>0</v>
      </c>
      <c r="CO85" s="102">
        <v>0</v>
      </c>
      <c r="CP85" s="102">
        <v>0</v>
      </c>
      <c r="CQ85" s="102">
        <v>0</v>
      </c>
      <c r="CR85" s="102">
        <v>0</v>
      </c>
      <c r="CS85" s="102">
        <v>0</v>
      </c>
      <c r="CT85" s="102">
        <v>0</v>
      </c>
      <c r="CU85" s="184">
        <v>0</v>
      </c>
      <c r="CV85" s="102">
        <v>0</v>
      </c>
      <c r="CW85" s="194">
        <v>0</v>
      </c>
      <c r="CX85" s="204">
        <v>0</v>
      </c>
      <c r="CY85" s="204">
        <v>0</v>
      </c>
      <c r="CZ85" s="204">
        <v>0</v>
      </c>
      <c r="DA85" s="204">
        <v>0</v>
      </c>
      <c r="DB85" s="204">
        <v>0</v>
      </c>
      <c r="DC85" s="204">
        <v>0</v>
      </c>
      <c r="DD85" s="204">
        <v>0</v>
      </c>
      <c r="DE85" s="204">
        <v>0</v>
      </c>
      <c r="DF85" s="204">
        <v>0</v>
      </c>
      <c r="DG85" s="204">
        <v>0</v>
      </c>
      <c r="DH85" s="204">
        <v>0</v>
      </c>
      <c r="DI85" s="204">
        <v>0</v>
      </c>
      <c r="DJ85" s="204">
        <v>0</v>
      </c>
      <c r="DK85" s="204">
        <v>0</v>
      </c>
      <c r="DL85" s="204">
        <v>0</v>
      </c>
      <c r="DM85" s="204">
        <v>0</v>
      </c>
      <c r="DN85" s="204">
        <v>0</v>
      </c>
      <c r="DO85" s="204">
        <v>0</v>
      </c>
      <c r="DP85" s="204">
        <v>0</v>
      </c>
      <c r="DQ85" s="204">
        <v>0</v>
      </c>
      <c r="DR85" s="204">
        <v>0</v>
      </c>
      <c r="DS85" s="204">
        <v>0</v>
      </c>
      <c r="DT85" s="204">
        <v>0</v>
      </c>
      <c r="DU85" s="204">
        <v>0</v>
      </c>
      <c r="DV85" s="204">
        <v>0</v>
      </c>
      <c r="DW85" s="204">
        <v>0</v>
      </c>
      <c r="DX85" s="204">
        <v>0</v>
      </c>
      <c r="DY85" s="204">
        <v>0</v>
      </c>
      <c r="DZ85" s="204">
        <v>0</v>
      </c>
      <c r="EA85" s="204">
        <v>0</v>
      </c>
      <c r="EB85" s="204">
        <v>0</v>
      </c>
      <c r="EC85" s="204">
        <v>0</v>
      </c>
      <c r="ED85" s="204">
        <v>0</v>
      </c>
      <c r="EE85" s="204">
        <v>0</v>
      </c>
      <c r="EF85" s="204">
        <v>0</v>
      </c>
      <c r="EG85" s="204">
        <v>0</v>
      </c>
      <c r="EH85" s="266">
        <v>0</v>
      </c>
      <c r="EI85" s="204">
        <v>0</v>
      </c>
      <c r="EJ85" s="204">
        <v>0</v>
      </c>
      <c r="EK85" s="204">
        <v>0</v>
      </c>
      <c r="EL85" s="204">
        <v>0</v>
      </c>
      <c r="EM85" s="204">
        <v>0</v>
      </c>
      <c r="EN85" s="204">
        <v>0</v>
      </c>
      <c r="EO85" s="204">
        <v>0</v>
      </c>
      <c r="EP85" s="204">
        <v>0</v>
      </c>
      <c r="EQ85" s="204">
        <v>0</v>
      </c>
      <c r="ER85" s="204">
        <v>0</v>
      </c>
      <c r="ES85" s="204">
        <v>0</v>
      </c>
      <c r="ET85" s="169">
        <v>0</v>
      </c>
      <c r="EU85" s="247"/>
    </row>
    <row r="86" spans="1:151" ht="14.25" thickBot="1">
      <c r="A86" s="42"/>
      <c r="B86" s="47"/>
      <c r="C86" s="44" t="s">
        <v>22</v>
      </c>
      <c r="D86" s="45"/>
      <c r="E86" s="46"/>
      <c r="F86" s="47"/>
      <c r="G86" s="47"/>
      <c r="H86" s="20"/>
      <c r="I86" s="46"/>
      <c r="J86" s="47"/>
      <c r="K86" s="47"/>
      <c r="L86" s="20"/>
      <c r="M86" s="46"/>
      <c r="N86" s="47"/>
      <c r="O86" s="47"/>
      <c r="P86" s="20"/>
      <c r="Q86" s="46"/>
      <c r="R86" s="47"/>
      <c r="S86" s="47"/>
      <c r="T86" s="43"/>
      <c r="U86" s="44"/>
      <c r="V86" s="80"/>
      <c r="W86" s="51"/>
      <c r="X86" s="51"/>
      <c r="Y86" s="23"/>
      <c r="Z86" s="23"/>
      <c r="AA86" s="23"/>
      <c r="AB86" s="23"/>
      <c r="AC86" s="73"/>
      <c r="AD86" s="21"/>
      <c r="AE86" s="56"/>
      <c r="AF86" s="23"/>
      <c r="AG86" s="48">
        <v>1</v>
      </c>
      <c r="AH86" s="107">
        <v>1</v>
      </c>
      <c r="AI86" s="95">
        <v>1</v>
      </c>
      <c r="AJ86" s="95">
        <v>2</v>
      </c>
      <c r="AK86" s="95">
        <v>2</v>
      </c>
      <c r="AL86" s="95">
        <v>2</v>
      </c>
      <c r="AM86" s="95">
        <v>2</v>
      </c>
      <c r="AN86" s="95">
        <v>3</v>
      </c>
      <c r="AO86" s="95">
        <v>3</v>
      </c>
      <c r="AP86" s="95">
        <v>3</v>
      </c>
      <c r="AQ86" s="95">
        <v>3</v>
      </c>
      <c r="AR86" s="95">
        <v>3</v>
      </c>
      <c r="AS86" s="131">
        <v>4</v>
      </c>
      <c r="AT86" s="119">
        <v>4</v>
      </c>
      <c r="AU86" s="95">
        <v>4</v>
      </c>
      <c r="AV86" s="95">
        <v>4</v>
      </c>
      <c r="AW86" s="95">
        <v>4</v>
      </c>
      <c r="AX86" s="95">
        <v>4</v>
      </c>
      <c r="AY86" s="95">
        <v>2</v>
      </c>
      <c r="AZ86" s="95">
        <v>2</v>
      </c>
      <c r="BA86" s="95">
        <v>2</v>
      </c>
      <c r="BB86" s="95">
        <v>2</v>
      </c>
      <c r="BC86" s="95">
        <v>2</v>
      </c>
      <c r="BD86" s="95">
        <v>2</v>
      </c>
      <c r="BE86" s="95">
        <v>2</v>
      </c>
      <c r="BF86" s="131">
        <v>2</v>
      </c>
      <c r="BG86" s="119">
        <v>2</v>
      </c>
      <c r="BH86" s="95">
        <v>2</v>
      </c>
      <c r="BI86" s="95">
        <v>1</v>
      </c>
      <c r="BJ86" s="95">
        <v>1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5">
        <v>0</v>
      </c>
      <c r="BS86" s="95">
        <v>0</v>
      </c>
      <c r="BT86" s="131">
        <v>0</v>
      </c>
      <c r="BU86" s="119">
        <v>0</v>
      </c>
      <c r="BV86" s="95">
        <v>0</v>
      </c>
      <c r="BW86" s="95">
        <v>0</v>
      </c>
      <c r="BX86" s="95">
        <v>0</v>
      </c>
      <c r="BY86" s="95">
        <v>0</v>
      </c>
      <c r="BZ86" s="95">
        <v>0</v>
      </c>
      <c r="CA86" s="160">
        <v>0</v>
      </c>
      <c r="CB86" s="95">
        <v>0</v>
      </c>
      <c r="CC86" s="95">
        <v>0</v>
      </c>
      <c r="CD86" s="95">
        <v>0</v>
      </c>
      <c r="CE86" s="95">
        <v>0</v>
      </c>
      <c r="CF86" s="95">
        <v>0</v>
      </c>
      <c r="CG86" s="95">
        <v>0</v>
      </c>
      <c r="CH86" s="95">
        <v>0</v>
      </c>
      <c r="CI86" s="175">
        <v>0</v>
      </c>
      <c r="CJ86" s="95">
        <v>0</v>
      </c>
      <c r="CK86" s="95">
        <v>0</v>
      </c>
      <c r="CL86" s="95">
        <v>0</v>
      </c>
      <c r="CM86" s="95">
        <v>0</v>
      </c>
      <c r="CN86" s="95">
        <v>0</v>
      </c>
      <c r="CO86" s="95">
        <v>0</v>
      </c>
      <c r="CP86" s="95">
        <v>0</v>
      </c>
      <c r="CQ86" s="95">
        <v>0</v>
      </c>
      <c r="CR86" s="95">
        <v>0</v>
      </c>
      <c r="CS86" s="95">
        <v>0</v>
      </c>
      <c r="CT86" s="95">
        <v>0</v>
      </c>
      <c r="CU86" s="175">
        <v>0</v>
      </c>
      <c r="CV86" s="95">
        <v>0</v>
      </c>
      <c r="CW86" s="195">
        <v>0</v>
      </c>
      <c r="CX86" s="95">
        <v>0</v>
      </c>
      <c r="CY86" s="95">
        <v>0</v>
      </c>
      <c r="CZ86" s="95">
        <v>0</v>
      </c>
      <c r="DA86" s="95">
        <v>0</v>
      </c>
      <c r="DB86" s="95">
        <v>0</v>
      </c>
      <c r="DC86" s="95">
        <v>0</v>
      </c>
      <c r="DD86" s="95">
        <v>0</v>
      </c>
      <c r="DE86" s="95">
        <v>0</v>
      </c>
      <c r="DF86" s="95">
        <v>0</v>
      </c>
      <c r="DG86" s="95">
        <v>0</v>
      </c>
      <c r="DH86" s="95">
        <v>0</v>
      </c>
      <c r="DI86" s="95">
        <v>0</v>
      </c>
      <c r="DJ86" s="95">
        <v>0</v>
      </c>
      <c r="DK86" s="95">
        <v>0</v>
      </c>
      <c r="DL86" s="95">
        <v>0</v>
      </c>
      <c r="DM86" s="95">
        <v>0</v>
      </c>
      <c r="DN86" s="95">
        <v>0</v>
      </c>
      <c r="DO86" s="95">
        <v>0</v>
      </c>
      <c r="DP86" s="95">
        <v>0</v>
      </c>
      <c r="DQ86" s="95">
        <v>0</v>
      </c>
      <c r="DR86" s="95">
        <v>0</v>
      </c>
      <c r="DS86" s="95">
        <v>0</v>
      </c>
      <c r="DT86" s="95">
        <v>0</v>
      </c>
      <c r="DU86" s="95">
        <v>0</v>
      </c>
      <c r="DV86" s="95">
        <v>0</v>
      </c>
      <c r="DW86" s="95">
        <v>0</v>
      </c>
      <c r="DX86" s="95">
        <v>0</v>
      </c>
      <c r="DY86" s="95">
        <v>0</v>
      </c>
      <c r="DZ86" s="95">
        <v>0</v>
      </c>
      <c r="EA86" s="95">
        <v>0</v>
      </c>
      <c r="EB86" s="95">
        <v>0</v>
      </c>
      <c r="EC86" s="95">
        <v>0</v>
      </c>
      <c r="ED86" s="95">
        <v>0</v>
      </c>
      <c r="EE86" s="95">
        <v>0</v>
      </c>
      <c r="EF86" s="95">
        <v>0</v>
      </c>
      <c r="EG86" s="95">
        <v>0</v>
      </c>
      <c r="EH86" s="255">
        <v>0</v>
      </c>
      <c r="EI86" s="95">
        <v>0</v>
      </c>
      <c r="EJ86" s="95">
        <v>0</v>
      </c>
      <c r="EK86" s="95">
        <v>0</v>
      </c>
      <c r="EL86" s="95">
        <v>0</v>
      </c>
      <c r="EM86" s="95">
        <v>0</v>
      </c>
      <c r="EN86" s="95">
        <v>0</v>
      </c>
      <c r="EO86" s="95">
        <v>0</v>
      </c>
      <c r="EP86" s="95">
        <v>0</v>
      </c>
      <c r="EQ86" s="95">
        <v>0</v>
      </c>
      <c r="ER86" s="95">
        <v>0</v>
      </c>
      <c r="ES86" s="95">
        <v>0</v>
      </c>
      <c r="ET86" s="160">
        <v>0</v>
      </c>
      <c r="EU86" s="224"/>
    </row>
    <row r="87" spans="1:151" ht="14.25" thickTop="1">
      <c r="A87" s="187" t="s">
        <v>61</v>
      </c>
      <c r="B87" s="188" t="s">
        <v>62</v>
      </c>
      <c r="C87" s="3"/>
      <c r="D87" s="82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28"/>
      <c r="U87" s="28"/>
      <c r="V87" s="28"/>
      <c r="W87" s="28"/>
      <c r="X87" s="28"/>
      <c r="Y87" s="68"/>
      <c r="Z87" s="68"/>
      <c r="AA87" s="68"/>
      <c r="AB87" s="68"/>
      <c r="AC87" s="83"/>
      <c r="AD87" s="67"/>
      <c r="AE87" s="84"/>
      <c r="AF87" s="68"/>
      <c r="AG87" s="54"/>
      <c r="AH87" s="109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133"/>
      <c r="AT87" s="121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133"/>
      <c r="BG87" s="121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133"/>
      <c r="BU87" s="121"/>
      <c r="BV87" s="97"/>
      <c r="BW87" s="97"/>
      <c r="BX87" s="97"/>
      <c r="BY87" s="97"/>
      <c r="BZ87" s="97"/>
      <c r="CA87" s="162"/>
      <c r="CB87" s="97"/>
      <c r="CC87" s="97"/>
      <c r="CD87" s="97"/>
      <c r="CE87" s="97"/>
      <c r="CF87" s="97"/>
      <c r="CG87" s="97"/>
      <c r="CH87" s="97"/>
      <c r="CI87" s="17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177"/>
      <c r="CV87" s="97"/>
      <c r="CW87" s="193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>
        <f aca="true" t="shared" si="137" ref="DG87:DM87">SUM(DG88:DG89)</f>
        <v>9</v>
      </c>
      <c r="DH87" s="201">
        <f t="shared" si="137"/>
        <v>9</v>
      </c>
      <c r="DI87" s="201">
        <f t="shared" si="137"/>
        <v>9</v>
      </c>
      <c r="DJ87" s="201">
        <f t="shared" si="137"/>
        <v>8</v>
      </c>
      <c r="DK87" s="201">
        <f t="shared" si="137"/>
        <v>9</v>
      </c>
      <c r="DL87" s="201">
        <f t="shared" si="137"/>
        <v>9</v>
      </c>
      <c r="DM87" s="201">
        <f t="shared" si="137"/>
        <v>9</v>
      </c>
      <c r="DN87" s="201">
        <f aca="true" t="shared" si="138" ref="DN87:DS87">SUM(DN88:DN89)</f>
        <v>10</v>
      </c>
      <c r="DO87" s="201">
        <f t="shared" si="138"/>
        <v>10</v>
      </c>
      <c r="DP87" s="201">
        <f t="shared" si="138"/>
        <v>10</v>
      </c>
      <c r="DQ87" s="201">
        <f t="shared" si="138"/>
        <v>10</v>
      </c>
      <c r="DR87" s="201">
        <f t="shared" si="138"/>
        <v>10</v>
      </c>
      <c r="DS87" s="201">
        <f t="shared" si="138"/>
        <v>11</v>
      </c>
      <c r="DT87" s="201">
        <f aca="true" t="shared" si="139" ref="DT87:EB87">SUM(DT88:DT89)</f>
        <v>11</v>
      </c>
      <c r="DU87" s="201">
        <f t="shared" si="139"/>
        <v>11</v>
      </c>
      <c r="DV87" s="201">
        <f t="shared" si="139"/>
        <v>11</v>
      </c>
      <c r="DW87" s="201">
        <f t="shared" si="139"/>
        <v>11</v>
      </c>
      <c r="DX87" s="201">
        <f t="shared" si="139"/>
        <v>11</v>
      </c>
      <c r="DY87" s="201">
        <f t="shared" si="139"/>
        <v>11</v>
      </c>
      <c r="DZ87" s="201">
        <f t="shared" si="139"/>
        <v>11</v>
      </c>
      <c r="EA87" s="201">
        <f t="shared" si="139"/>
        <v>11</v>
      </c>
      <c r="EB87" s="201">
        <f t="shared" si="139"/>
        <v>11</v>
      </c>
      <c r="EC87" s="201">
        <f aca="true" t="shared" si="140" ref="EC87:EH87">SUM(EC88:EC89)</f>
        <v>11</v>
      </c>
      <c r="ED87" s="201">
        <f t="shared" si="140"/>
        <v>11</v>
      </c>
      <c r="EE87" s="201">
        <f t="shared" si="140"/>
        <v>11</v>
      </c>
      <c r="EF87" s="201">
        <f t="shared" si="140"/>
        <v>11</v>
      </c>
      <c r="EG87" s="201">
        <f t="shared" si="140"/>
        <v>11</v>
      </c>
      <c r="EH87" s="258">
        <f t="shared" si="140"/>
        <v>11</v>
      </c>
      <c r="EI87" s="201">
        <f aca="true" t="shared" si="141" ref="EI87:EN87">SUM(EI88:EI89)</f>
        <v>11</v>
      </c>
      <c r="EJ87" s="201">
        <f t="shared" si="141"/>
        <v>11</v>
      </c>
      <c r="EK87" s="201">
        <f t="shared" si="141"/>
        <v>11</v>
      </c>
      <c r="EL87" s="201">
        <f t="shared" si="141"/>
        <v>11</v>
      </c>
      <c r="EM87" s="201">
        <f t="shared" si="141"/>
        <v>11</v>
      </c>
      <c r="EN87" s="201">
        <f t="shared" si="141"/>
        <v>11</v>
      </c>
      <c r="EO87" s="201">
        <f aca="true" t="shared" si="142" ref="EO87:ET87">SUM(EO88:EO89)</f>
        <v>11</v>
      </c>
      <c r="EP87" s="201">
        <f t="shared" si="142"/>
        <v>11</v>
      </c>
      <c r="EQ87" s="201">
        <f t="shared" si="142"/>
        <v>11</v>
      </c>
      <c r="ER87" s="201">
        <f t="shared" si="142"/>
        <v>11</v>
      </c>
      <c r="ES87" s="201">
        <f t="shared" si="142"/>
        <v>11</v>
      </c>
      <c r="ET87" s="162">
        <f t="shared" si="142"/>
        <v>11</v>
      </c>
      <c r="EU87" s="243"/>
    </row>
    <row r="88" spans="1:151" ht="13.5">
      <c r="A88" s="207"/>
      <c r="B88" s="208"/>
      <c r="C88" s="186" t="s">
        <v>60</v>
      </c>
      <c r="D88" s="15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41"/>
      <c r="U88" s="41"/>
      <c r="V88" s="41"/>
      <c r="W88" s="41"/>
      <c r="X88" s="41"/>
      <c r="Y88" s="22"/>
      <c r="Z88" s="22"/>
      <c r="AA88" s="22"/>
      <c r="AB88" s="22"/>
      <c r="AC88" s="19"/>
      <c r="AD88" s="24"/>
      <c r="AE88" s="55"/>
      <c r="AF88" s="22"/>
      <c r="AG88" s="58"/>
      <c r="AH88" s="113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37"/>
      <c r="AT88" s="125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37"/>
      <c r="BG88" s="125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37"/>
      <c r="BU88" s="125"/>
      <c r="BV88" s="101"/>
      <c r="BW88" s="101"/>
      <c r="BX88" s="101"/>
      <c r="BY88" s="101"/>
      <c r="BZ88" s="101"/>
      <c r="CA88" s="166"/>
      <c r="CB88" s="101"/>
      <c r="CC88" s="101"/>
      <c r="CD88" s="101"/>
      <c r="CE88" s="101"/>
      <c r="CF88" s="101"/>
      <c r="CG88" s="101"/>
      <c r="CH88" s="101"/>
      <c r="CI88" s="18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81"/>
      <c r="CV88" s="101"/>
      <c r="CW88" s="196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>
        <v>6</v>
      </c>
      <c r="DH88" s="203">
        <v>6</v>
      </c>
      <c r="DI88" s="203">
        <v>6</v>
      </c>
      <c r="DJ88" s="203">
        <v>5</v>
      </c>
      <c r="DK88" s="203">
        <v>5</v>
      </c>
      <c r="DL88" s="203">
        <v>5</v>
      </c>
      <c r="DM88" s="203">
        <v>5</v>
      </c>
      <c r="DN88" s="203">
        <v>5</v>
      </c>
      <c r="DO88" s="203">
        <v>5</v>
      </c>
      <c r="DP88" s="203">
        <v>5</v>
      </c>
      <c r="DQ88" s="203">
        <v>5</v>
      </c>
      <c r="DR88" s="203">
        <v>5</v>
      </c>
      <c r="DS88" s="203">
        <v>5</v>
      </c>
      <c r="DT88" s="203">
        <v>5</v>
      </c>
      <c r="DU88" s="203">
        <v>5</v>
      </c>
      <c r="DV88" s="203">
        <v>5</v>
      </c>
      <c r="DW88" s="203">
        <v>5</v>
      </c>
      <c r="DX88" s="203">
        <v>5</v>
      </c>
      <c r="DY88" s="203">
        <v>5</v>
      </c>
      <c r="DZ88" s="203">
        <v>5</v>
      </c>
      <c r="EA88" s="203">
        <v>5</v>
      </c>
      <c r="EB88" s="203">
        <v>5</v>
      </c>
      <c r="EC88" s="203">
        <v>5</v>
      </c>
      <c r="ED88" s="203">
        <v>5</v>
      </c>
      <c r="EE88" s="203">
        <v>5</v>
      </c>
      <c r="EF88" s="203">
        <v>5</v>
      </c>
      <c r="EG88" s="203">
        <v>5</v>
      </c>
      <c r="EH88" s="262">
        <v>5</v>
      </c>
      <c r="EI88" s="203">
        <v>5</v>
      </c>
      <c r="EJ88" s="203">
        <v>5</v>
      </c>
      <c r="EK88" s="203">
        <v>5</v>
      </c>
      <c r="EL88" s="203">
        <v>5</v>
      </c>
      <c r="EM88" s="203">
        <v>5</v>
      </c>
      <c r="EN88" s="203">
        <v>5</v>
      </c>
      <c r="EO88" s="203">
        <v>5</v>
      </c>
      <c r="EP88" s="203">
        <v>5</v>
      </c>
      <c r="EQ88" s="203">
        <v>5</v>
      </c>
      <c r="ER88" s="203">
        <v>5</v>
      </c>
      <c r="ES88" s="203">
        <v>5</v>
      </c>
      <c r="ET88" s="166">
        <v>5</v>
      </c>
      <c r="EU88" s="243"/>
    </row>
    <row r="89" spans="1:151" ht="14.25" thickBot="1">
      <c r="A89" s="189"/>
      <c r="B89" s="190"/>
      <c r="C89" s="186" t="s">
        <v>59</v>
      </c>
      <c r="D89" s="85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51"/>
      <c r="U89" s="51"/>
      <c r="V89" s="51"/>
      <c r="W89" s="51"/>
      <c r="X89" s="51"/>
      <c r="Y89" s="23"/>
      <c r="Z89" s="23"/>
      <c r="AA89" s="23"/>
      <c r="AB89" s="23"/>
      <c r="AC89" s="73"/>
      <c r="AD89" s="21"/>
      <c r="AE89" s="56"/>
      <c r="AF89" s="23"/>
      <c r="AG89" s="48"/>
      <c r="AH89" s="107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131"/>
      <c r="AT89" s="119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131"/>
      <c r="BG89" s="119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131"/>
      <c r="BU89" s="119"/>
      <c r="BV89" s="95"/>
      <c r="BW89" s="95"/>
      <c r="BX89" s="95"/>
      <c r="BY89" s="95"/>
      <c r="BZ89" s="95"/>
      <c r="CA89" s="160"/>
      <c r="CB89" s="95"/>
      <c r="CC89" s="95"/>
      <c r="CD89" s="95"/>
      <c r="CE89" s="95"/>
      <c r="CF89" s="95"/>
      <c r="CG89" s="95"/>
      <c r="CH89" s="95"/>
      <c r="CI89" s="17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175"/>
      <c r="CV89" s="95"/>
      <c r="CW89" s="195"/>
      <c r="CX89" s="95"/>
      <c r="CY89" s="95"/>
      <c r="CZ89" s="95"/>
      <c r="DA89" s="95"/>
      <c r="DB89" s="95"/>
      <c r="DC89" s="95"/>
      <c r="DD89" s="95"/>
      <c r="DE89" s="95"/>
      <c r="DF89" s="95"/>
      <c r="DG89" s="95">
        <v>3</v>
      </c>
      <c r="DH89" s="95">
        <v>3</v>
      </c>
      <c r="DI89" s="95">
        <v>3</v>
      </c>
      <c r="DJ89" s="95">
        <v>3</v>
      </c>
      <c r="DK89" s="95">
        <v>4</v>
      </c>
      <c r="DL89" s="95">
        <v>4</v>
      </c>
      <c r="DM89" s="95">
        <v>4</v>
      </c>
      <c r="DN89" s="95">
        <v>5</v>
      </c>
      <c r="DO89" s="95">
        <v>5</v>
      </c>
      <c r="DP89" s="95">
        <v>5</v>
      </c>
      <c r="DQ89" s="95">
        <v>5</v>
      </c>
      <c r="DR89" s="95">
        <v>5</v>
      </c>
      <c r="DS89" s="95">
        <v>6</v>
      </c>
      <c r="DT89" s="95">
        <v>6</v>
      </c>
      <c r="DU89" s="95">
        <v>6</v>
      </c>
      <c r="DV89" s="95">
        <v>6</v>
      </c>
      <c r="DW89" s="95">
        <v>6</v>
      </c>
      <c r="DX89" s="95">
        <v>6</v>
      </c>
      <c r="DY89" s="95">
        <v>6</v>
      </c>
      <c r="DZ89" s="95">
        <v>6</v>
      </c>
      <c r="EA89" s="95">
        <v>6</v>
      </c>
      <c r="EB89" s="95">
        <v>6</v>
      </c>
      <c r="EC89" s="95">
        <v>6</v>
      </c>
      <c r="ED89" s="95">
        <v>6</v>
      </c>
      <c r="EE89" s="95">
        <v>6</v>
      </c>
      <c r="EF89" s="95">
        <v>6</v>
      </c>
      <c r="EG89" s="95">
        <v>6</v>
      </c>
      <c r="EH89" s="255">
        <v>6</v>
      </c>
      <c r="EI89" s="95">
        <v>6</v>
      </c>
      <c r="EJ89" s="95">
        <v>6</v>
      </c>
      <c r="EK89" s="95">
        <v>6</v>
      </c>
      <c r="EL89" s="95">
        <v>6</v>
      </c>
      <c r="EM89" s="95">
        <v>6</v>
      </c>
      <c r="EN89" s="95">
        <v>6</v>
      </c>
      <c r="EO89" s="95">
        <v>6</v>
      </c>
      <c r="EP89" s="95">
        <v>6</v>
      </c>
      <c r="EQ89" s="95">
        <v>6</v>
      </c>
      <c r="ER89" s="95">
        <v>6</v>
      </c>
      <c r="ES89" s="95">
        <v>6</v>
      </c>
      <c r="ET89" s="160">
        <v>6</v>
      </c>
      <c r="EU89" s="224"/>
    </row>
    <row r="90" spans="1:151" ht="14.25" thickTop="1">
      <c r="A90" s="187" t="s">
        <v>63</v>
      </c>
      <c r="B90" s="188" t="s">
        <v>64</v>
      </c>
      <c r="C90" s="3"/>
      <c r="D90" s="82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28"/>
      <c r="U90" s="28"/>
      <c r="V90" s="28"/>
      <c r="W90" s="28"/>
      <c r="X90" s="28"/>
      <c r="Y90" s="68"/>
      <c r="Z90" s="68"/>
      <c r="AA90" s="68"/>
      <c r="AB90" s="68"/>
      <c r="AC90" s="83"/>
      <c r="AD90" s="67"/>
      <c r="AE90" s="84"/>
      <c r="AF90" s="68"/>
      <c r="AG90" s="54"/>
      <c r="AH90" s="109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133"/>
      <c r="AT90" s="121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133"/>
      <c r="BG90" s="121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133"/>
      <c r="BU90" s="121"/>
      <c r="BV90" s="97"/>
      <c r="BW90" s="97"/>
      <c r="BX90" s="97"/>
      <c r="BY90" s="97"/>
      <c r="BZ90" s="97"/>
      <c r="CA90" s="162"/>
      <c r="CB90" s="97"/>
      <c r="CC90" s="97"/>
      <c r="CD90" s="97"/>
      <c r="CE90" s="97"/>
      <c r="CF90" s="97"/>
      <c r="CG90" s="97"/>
      <c r="CH90" s="97"/>
      <c r="CI90" s="17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177"/>
      <c r="CV90" s="97"/>
      <c r="CW90" s="193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>
        <f aca="true" t="shared" si="143" ref="DG90:DM90">SUM(DG91:DG92)</f>
        <v>3</v>
      </c>
      <c r="DH90" s="201">
        <f t="shared" si="143"/>
        <v>3</v>
      </c>
      <c r="DI90" s="201">
        <f t="shared" si="143"/>
        <v>3</v>
      </c>
      <c r="DJ90" s="201">
        <f t="shared" si="143"/>
        <v>3</v>
      </c>
      <c r="DK90" s="201">
        <f t="shared" si="143"/>
        <v>3</v>
      </c>
      <c r="DL90" s="201">
        <f t="shared" si="143"/>
        <v>3</v>
      </c>
      <c r="DM90" s="201">
        <f t="shared" si="143"/>
        <v>3</v>
      </c>
      <c r="DN90" s="201">
        <f aca="true" t="shared" si="144" ref="DN90:DS90">SUM(DN91:DN92)</f>
        <v>3</v>
      </c>
      <c r="DO90" s="201">
        <f t="shared" si="144"/>
        <v>3</v>
      </c>
      <c r="DP90" s="201">
        <f t="shared" si="144"/>
        <v>3</v>
      </c>
      <c r="DQ90" s="201">
        <f t="shared" si="144"/>
        <v>3</v>
      </c>
      <c r="DR90" s="201">
        <f t="shared" si="144"/>
        <v>3</v>
      </c>
      <c r="DS90" s="201">
        <f t="shared" si="144"/>
        <v>3</v>
      </c>
      <c r="DT90" s="201">
        <f aca="true" t="shared" si="145" ref="DT90:EB90">SUM(DT91:DT92)</f>
        <v>3</v>
      </c>
      <c r="DU90" s="201">
        <f t="shared" si="145"/>
        <v>3</v>
      </c>
      <c r="DV90" s="201">
        <f t="shared" si="145"/>
        <v>3</v>
      </c>
      <c r="DW90" s="201">
        <f t="shared" si="145"/>
        <v>3</v>
      </c>
      <c r="DX90" s="201">
        <f t="shared" si="145"/>
        <v>3</v>
      </c>
      <c r="DY90" s="201">
        <f t="shared" si="145"/>
        <v>3</v>
      </c>
      <c r="DZ90" s="201">
        <f t="shared" si="145"/>
        <v>3</v>
      </c>
      <c r="EA90" s="201">
        <f t="shared" si="145"/>
        <v>3</v>
      </c>
      <c r="EB90" s="201">
        <f t="shared" si="145"/>
        <v>3</v>
      </c>
      <c r="EC90" s="201">
        <f aca="true" t="shared" si="146" ref="EC90:EH90">SUM(EC91:EC92)</f>
        <v>3</v>
      </c>
      <c r="ED90" s="201">
        <f t="shared" si="146"/>
        <v>3</v>
      </c>
      <c r="EE90" s="201">
        <f t="shared" si="146"/>
        <v>3</v>
      </c>
      <c r="EF90" s="201">
        <f t="shared" si="146"/>
        <v>2</v>
      </c>
      <c r="EG90" s="201">
        <f t="shared" si="146"/>
        <v>2</v>
      </c>
      <c r="EH90" s="258">
        <f t="shared" si="146"/>
        <v>2</v>
      </c>
      <c r="EI90" s="201">
        <f aca="true" t="shared" si="147" ref="EI90:EN90">SUM(EI91:EI92)</f>
        <v>2</v>
      </c>
      <c r="EJ90" s="201">
        <f t="shared" si="147"/>
        <v>2</v>
      </c>
      <c r="EK90" s="201">
        <f t="shared" si="147"/>
        <v>2</v>
      </c>
      <c r="EL90" s="201">
        <f t="shared" si="147"/>
        <v>2</v>
      </c>
      <c r="EM90" s="201">
        <f t="shared" si="147"/>
        <v>2</v>
      </c>
      <c r="EN90" s="201">
        <f t="shared" si="147"/>
        <v>2</v>
      </c>
      <c r="EO90" s="201">
        <f aca="true" t="shared" si="148" ref="EO90:ET90">SUM(EO91:EO92)</f>
        <v>2</v>
      </c>
      <c r="EP90" s="201">
        <f t="shared" si="148"/>
        <v>2</v>
      </c>
      <c r="EQ90" s="201">
        <f t="shared" si="148"/>
        <v>2</v>
      </c>
      <c r="ER90" s="201">
        <f t="shared" si="148"/>
        <v>2</v>
      </c>
      <c r="ES90" s="201">
        <f t="shared" si="148"/>
        <v>2</v>
      </c>
      <c r="ET90" s="162">
        <f t="shared" si="148"/>
        <v>2</v>
      </c>
      <c r="EU90" s="243"/>
    </row>
    <row r="91" spans="1:151" ht="13.5">
      <c r="A91" s="207"/>
      <c r="B91" s="208"/>
      <c r="C91" s="186" t="s">
        <v>60</v>
      </c>
      <c r="D91" s="153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41"/>
      <c r="U91" s="41"/>
      <c r="V91" s="41"/>
      <c r="W91" s="41"/>
      <c r="X91" s="41"/>
      <c r="Y91" s="22"/>
      <c r="Z91" s="22"/>
      <c r="AA91" s="22"/>
      <c r="AB91" s="22"/>
      <c r="AC91" s="19"/>
      <c r="AD91" s="24"/>
      <c r="AE91" s="55"/>
      <c r="AF91" s="22"/>
      <c r="AG91" s="58"/>
      <c r="AH91" s="113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37"/>
      <c r="AT91" s="125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37"/>
      <c r="BG91" s="125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37"/>
      <c r="BU91" s="125"/>
      <c r="BV91" s="101"/>
      <c r="BW91" s="101"/>
      <c r="BX91" s="101"/>
      <c r="BY91" s="101"/>
      <c r="BZ91" s="101"/>
      <c r="CA91" s="166"/>
      <c r="CB91" s="101"/>
      <c r="CC91" s="101"/>
      <c r="CD91" s="101"/>
      <c r="CE91" s="101"/>
      <c r="CF91" s="101"/>
      <c r="CG91" s="101"/>
      <c r="CH91" s="101"/>
      <c r="CI91" s="18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81"/>
      <c r="CV91" s="101"/>
      <c r="CW91" s="196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>
        <v>1</v>
      </c>
      <c r="DH91" s="203">
        <v>1</v>
      </c>
      <c r="DI91" s="203">
        <v>1</v>
      </c>
      <c r="DJ91" s="203">
        <v>1</v>
      </c>
      <c r="DK91" s="203">
        <v>1</v>
      </c>
      <c r="DL91" s="203">
        <v>1</v>
      </c>
      <c r="DM91" s="203">
        <v>1</v>
      </c>
      <c r="DN91" s="203">
        <v>1</v>
      </c>
      <c r="DO91" s="203">
        <v>1</v>
      </c>
      <c r="DP91" s="203">
        <v>1</v>
      </c>
      <c r="DQ91" s="203">
        <v>1</v>
      </c>
      <c r="DR91" s="203">
        <v>1</v>
      </c>
      <c r="DS91" s="203">
        <v>1</v>
      </c>
      <c r="DT91" s="203">
        <v>1</v>
      </c>
      <c r="DU91" s="203">
        <v>1</v>
      </c>
      <c r="DV91" s="203">
        <v>1</v>
      </c>
      <c r="DW91" s="203">
        <v>1</v>
      </c>
      <c r="DX91" s="203">
        <v>1</v>
      </c>
      <c r="DY91" s="203">
        <v>1</v>
      </c>
      <c r="DZ91" s="203">
        <v>1</v>
      </c>
      <c r="EA91" s="203">
        <v>1</v>
      </c>
      <c r="EB91" s="203">
        <v>1</v>
      </c>
      <c r="EC91" s="203">
        <v>1</v>
      </c>
      <c r="ED91" s="203">
        <v>1</v>
      </c>
      <c r="EE91" s="203">
        <v>1</v>
      </c>
      <c r="EF91" s="203">
        <v>1</v>
      </c>
      <c r="EG91" s="203">
        <v>1</v>
      </c>
      <c r="EH91" s="262">
        <v>1</v>
      </c>
      <c r="EI91" s="203">
        <v>1</v>
      </c>
      <c r="EJ91" s="203">
        <v>1</v>
      </c>
      <c r="EK91" s="203">
        <v>1</v>
      </c>
      <c r="EL91" s="203">
        <v>1</v>
      </c>
      <c r="EM91" s="203">
        <v>1</v>
      </c>
      <c r="EN91" s="203">
        <v>1</v>
      </c>
      <c r="EO91" s="203">
        <v>1</v>
      </c>
      <c r="EP91" s="203">
        <v>1</v>
      </c>
      <c r="EQ91" s="203">
        <v>1</v>
      </c>
      <c r="ER91" s="203">
        <v>1</v>
      </c>
      <c r="ES91" s="203">
        <v>1</v>
      </c>
      <c r="ET91" s="166">
        <v>1</v>
      </c>
      <c r="EU91" s="243"/>
    </row>
    <row r="92" spans="1:151" ht="14.25" thickBot="1">
      <c r="A92" s="189"/>
      <c r="B92" s="190"/>
      <c r="C92" s="186" t="s">
        <v>59</v>
      </c>
      <c r="D92" s="85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51"/>
      <c r="U92" s="51"/>
      <c r="V92" s="51"/>
      <c r="W92" s="51"/>
      <c r="X92" s="51"/>
      <c r="Y92" s="23"/>
      <c r="Z92" s="23"/>
      <c r="AA92" s="23"/>
      <c r="AB92" s="23"/>
      <c r="AC92" s="73"/>
      <c r="AD92" s="21"/>
      <c r="AE92" s="56"/>
      <c r="AF92" s="23"/>
      <c r="AG92" s="48"/>
      <c r="AH92" s="107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131"/>
      <c r="AT92" s="119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131"/>
      <c r="BG92" s="119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131"/>
      <c r="BU92" s="119"/>
      <c r="BV92" s="95"/>
      <c r="BW92" s="95"/>
      <c r="BX92" s="95"/>
      <c r="BY92" s="95"/>
      <c r="BZ92" s="95"/>
      <c r="CA92" s="160"/>
      <c r="CB92" s="95"/>
      <c r="CC92" s="95"/>
      <c r="CD92" s="95"/>
      <c r="CE92" s="95"/>
      <c r="CF92" s="95"/>
      <c r="CG92" s="95"/>
      <c r="CH92" s="95"/>
      <c r="CI92" s="17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175"/>
      <c r="CV92" s="95"/>
      <c r="CW92" s="195"/>
      <c r="CX92" s="95"/>
      <c r="CY92" s="95"/>
      <c r="CZ92" s="95"/>
      <c r="DA92" s="95"/>
      <c r="DB92" s="95"/>
      <c r="DC92" s="95"/>
      <c r="DD92" s="95"/>
      <c r="DE92" s="95"/>
      <c r="DF92" s="95"/>
      <c r="DG92" s="95">
        <v>2</v>
      </c>
      <c r="DH92" s="95">
        <v>2</v>
      </c>
      <c r="DI92" s="95">
        <v>2</v>
      </c>
      <c r="DJ92" s="95">
        <v>2</v>
      </c>
      <c r="DK92" s="95">
        <v>2</v>
      </c>
      <c r="DL92" s="95">
        <v>2</v>
      </c>
      <c r="DM92" s="95">
        <v>2</v>
      </c>
      <c r="DN92" s="95">
        <v>2</v>
      </c>
      <c r="DO92" s="95">
        <v>2</v>
      </c>
      <c r="DP92" s="95">
        <v>2</v>
      </c>
      <c r="DQ92" s="95">
        <v>2</v>
      </c>
      <c r="DR92" s="95">
        <v>2</v>
      </c>
      <c r="DS92" s="95">
        <v>2</v>
      </c>
      <c r="DT92" s="95">
        <v>2</v>
      </c>
      <c r="DU92" s="95">
        <v>2</v>
      </c>
      <c r="DV92" s="95">
        <v>2</v>
      </c>
      <c r="DW92" s="95">
        <v>2</v>
      </c>
      <c r="DX92" s="95">
        <v>2</v>
      </c>
      <c r="DY92" s="95">
        <v>2</v>
      </c>
      <c r="DZ92" s="95">
        <v>2</v>
      </c>
      <c r="EA92" s="95">
        <v>2</v>
      </c>
      <c r="EB92" s="95">
        <v>2</v>
      </c>
      <c r="EC92" s="95">
        <v>2</v>
      </c>
      <c r="ED92" s="95">
        <v>2</v>
      </c>
      <c r="EE92" s="95">
        <v>2</v>
      </c>
      <c r="EF92" s="95">
        <v>1</v>
      </c>
      <c r="EG92" s="95">
        <v>1</v>
      </c>
      <c r="EH92" s="255">
        <v>1</v>
      </c>
      <c r="EI92" s="95">
        <v>1</v>
      </c>
      <c r="EJ92" s="95">
        <v>1</v>
      </c>
      <c r="EK92" s="95">
        <v>1</v>
      </c>
      <c r="EL92" s="95">
        <v>1</v>
      </c>
      <c r="EM92" s="95">
        <v>1</v>
      </c>
      <c r="EN92" s="95">
        <v>1</v>
      </c>
      <c r="EO92" s="95">
        <v>1</v>
      </c>
      <c r="EP92" s="95">
        <v>1</v>
      </c>
      <c r="EQ92" s="95">
        <v>1</v>
      </c>
      <c r="ER92" s="95">
        <v>1</v>
      </c>
      <c r="ES92" s="95">
        <v>1</v>
      </c>
      <c r="ET92" s="160">
        <v>1</v>
      </c>
      <c r="EU92" s="224"/>
    </row>
    <row r="93" spans="1:151" ht="14.25" thickTop="1">
      <c r="A93" s="187" t="s">
        <v>65</v>
      </c>
      <c r="B93" s="188" t="s">
        <v>66</v>
      </c>
      <c r="C93" s="3"/>
      <c r="D93" s="82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28"/>
      <c r="U93" s="28"/>
      <c r="V93" s="28"/>
      <c r="W93" s="28"/>
      <c r="X93" s="28"/>
      <c r="Y93" s="68"/>
      <c r="Z93" s="68"/>
      <c r="AA93" s="68"/>
      <c r="AB93" s="68"/>
      <c r="AC93" s="83"/>
      <c r="AD93" s="67"/>
      <c r="AE93" s="84"/>
      <c r="AF93" s="68"/>
      <c r="AG93" s="54"/>
      <c r="AH93" s="109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133"/>
      <c r="AT93" s="121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133"/>
      <c r="BG93" s="121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133"/>
      <c r="BU93" s="121"/>
      <c r="BV93" s="97"/>
      <c r="BW93" s="97"/>
      <c r="BX93" s="97"/>
      <c r="BY93" s="97"/>
      <c r="BZ93" s="97"/>
      <c r="CA93" s="162"/>
      <c r="CB93" s="97"/>
      <c r="CC93" s="97"/>
      <c r="CD93" s="97"/>
      <c r="CE93" s="97"/>
      <c r="CF93" s="97"/>
      <c r="CG93" s="97"/>
      <c r="CH93" s="97"/>
      <c r="CI93" s="17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177"/>
      <c r="CV93" s="97"/>
      <c r="CW93" s="193"/>
      <c r="CX93" s="201"/>
      <c r="CY93" s="201"/>
      <c r="CZ93" s="201"/>
      <c r="DA93" s="201"/>
      <c r="DB93" s="201"/>
      <c r="DC93" s="201"/>
      <c r="DD93" s="201"/>
      <c r="DE93" s="201"/>
      <c r="DF93" s="201"/>
      <c r="DG93" s="201">
        <f aca="true" t="shared" si="149" ref="DG93:ET93">DG94</f>
        <v>5</v>
      </c>
      <c r="DH93" s="201">
        <f t="shared" si="149"/>
        <v>5</v>
      </c>
      <c r="DI93" s="201">
        <f t="shared" si="149"/>
        <v>5</v>
      </c>
      <c r="DJ93" s="201">
        <f t="shared" si="149"/>
        <v>6</v>
      </c>
      <c r="DK93" s="201">
        <f t="shared" si="149"/>
        <v>6</v>
      </c>
      <c r="DL93" s="201">
        <f t="shared" si="149"/>
        <v>6</v>
      </c>
      <c r="DM93" s="201">
        <f t="shared" si="149"/>
        <v>6</v>
      </c>
      <c r="DN93" s="201">
        <f t="shared" si="149"/>
        <v>6</v>
      </c>
      <c r="DO93" s="201">
        <f t="shared" si="149"/>
        <v>6</v>
      </c>
      <c r="DP93" s="201">
        <f t="shared" si="149"/>
        <v>6</v>
      </c>
      <c r="DQ93" s="201">
        <f t="shared" si="149"/>
        <v>6</v>
      </c>
      <c r="DR93" s="201">
        <f t="shared" si="149"/>
        <v>6</v>
      </c>
      <c r="DS93" s="201">
        <f t="shared" si="149"/>
        <v>6</v>
      </c>
      <c r="DT93" s="201">
        <f t="shared" si="149"/>
        <v>6</v>
      </c>
      <c r="DU93" s="201">
        <f t="shared" si="149"/>
        <v>6</v>
      </c>
      <c r="DV93" s="201">
        <f t="shared" si="149"/>
        <v>7</v>
      </c>
      <c r="DW93" s="201">
        <f t="shared" si="149"/>
        <v>7</v>
      </c>
      <c r="DX93" s="201">
        <f t="shared" si="149"/>
        <v>7</v>
      </c>
      <c r="DY93" s="201">
        <f t="shared" si="149"/>
        <v>7</v>
      </c>
      <c r="DZ93" s="201">
        <f t="shared" si="149"/>
        <v>7</v>
      </c>
      <c r="EA93" s="201">
        <f t="shared" si="149"/>
        <v>7</v>
      </c>
      <c r="EB93" s="201">
        <f t="shared" si="149"/>
        <v>7</v>
      </c>
      <c r="EC93" s="201">
        <f t="shared" si="149"/>
        <v>8</v>
      </c>
      <c r="ED93" s="201">
        <f t="shared" si="149"/>
        <v>8</v>
      </c>
      <c r="EE93" s="201">
        <f t="shared" si="149"/>
        <v>9</v>
      </c>
      <c r="EF93" s="201">
        <f t="shared" si="149"/>
        <v>9</v>
      </c>
      <c r="EG93" s="201">
        <f t="shared" si="149"/>
        <v>9</v>
      </c>
      <c r="EH93" s="258">
        <f t="shared" si="149"/>
        <v>9</v>
      </c>
      <c r="EI93" s="201">
        <f t="shared" si="149"/>
        <v>9</v>
      </c>
      <c r="EJ93" s="201">
        <f t="shared" si="149"/>
        <v>9</v>
      </c>
      <c r="EK93" s="201">
        <f t="shared" si="149"/>
        <v>10</v>
      </c>
      <c r="EL93" s="201">
        <f t="shared" si="149"/>
        <v>10</v>
      </c>
      <c r="EM93" s="201">
        <f t="shared" si="149"/>
        <v>10</v>
      </c>
      <c r="EN93" s="201">
        <f t="shared" si="149"/>
        <v>10</v>
      </c>
      <c r="EO93" s="201">
        <f t="shared" si="149"/>
        <v>10</v>
      </c>
      <c r="EP93" s="201">
        <f t="shared" si="149"/>
        <v>11</v>
      </c>
      <c r="EQ93" s="201">
        <f t="shared" si="149"/>
        <v>11</v>
      </c>
      <c r="ER93" s="201">
        <f t="shared" si="149"/>
        <v>11</v>
      </c>
      <c r="ES93" s="201">
        <f t="shared" si="149"/>
        <v>11</v>
      </c>
      <c r="ET93" s="162">
        <f t="shared" si="149"/>
        <v>11</v>
      </c>
      <c r="EU93" s="243"/>
    </row>
    <row r="94" spans="1:151" ht="14.25" thickBot="1">
      <c r="A94" s="189"/>
      <c r="B94" s="190"/>
      <c r="C94" s="186" t="s">
        <v>60</v>
      </c>
      <c r="D94" s="85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51"/>
      <c r="U94" s="51"/>
      <c r="V94" s="51"/>
      <c r="W94" s="51"/>
      <c r="X94" s="51"/>
      <c r="Y94" s="23"/>
      <c r="Z94" s="23"/>
      <c r="AA94" s="23"/>
      <c r="AB94" s="23"/>
      <c r="AC94" s="73"/>
      <c r="AD94" s="21"/>
      <c r="AE94" s="56"/>
      <c r="AF94" s="23"/>
      <c r="AG94" s="48"/>
      <c r="AH94" s="107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131"/>
      <c r="AT94" s="119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131"/>
      <c r="BG94" s="119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131"/>
      <c r="BU94" s="119"/>
      <c r="BV94" s="95"/>
      <c r="BW94" s="95"/>
      <c r="BX94" s="95"/>
      <c r="BY94" s="95"/>
      <c r="BZ94" s="95"/>
      <c r="CA94" s="160"/>
      <c r="CB94" s="95"/>
      <c r="CC94" s="95"/>
      <c r="CD94" s="95"/>
      <c r="CE94" s="95"/>
      <c r="CF94" s="95"/>
      <c r="CG94" s="95"/>
      <c r="CH94" s="95"/>
      <c r="CI94" s="17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175"/>
      <c r="CV94" s="95"/>
      <c r="CW94" s="195"/>
      <c r="CX94" s="95"/>
      <c r="CY94" s="95"/>
      <c r="CZ94" s="95"/>
      <c r="DA94" s="95"/>
      <c r="DB94" s="95"/>
      <c r="DC94" s="95"/>
      <c r="DD94" s="95"/>
      <c r="DE94" s="95"/>
      <c r="DF94" s="95"/>
      <c r="DG94" s="95">
        <v>5</v>
      </c>
      <c r="DH94" s="95">
        <v>5</v>
      </c>
      <c r="DI94" s="95">
        <v>5</v>
      </c>
      <c r="DJ94" s="95">
        <v>6</v>
      </c>
      <c r="DK94" s="95">
        <v>6</v>
      </c>
      <c r="DL94" s="95">
        <v>6</v>
      </c>
      <c r="DM94" s="95">
        <v>6</v>
      </c>
      <c r="DN94" s="95">
        <v>6</v>
      </c>
      <c r="DO94" s="95">
        <v>6</v>
      </c>
      <c r="DP94" s="95">
        <v>6</v>
      </c>
      <c r="DQ94" s="95">
        <v>6</v>
      </c>
      <c r="DR94" s="95">
        <v>6</v>
      </c>
      <c r="DS94" s="95">
        <v>6</v>
      </c>
      <c r="DT94" s="95">
        <v>6</v>
      </c>
      <c r="DU94" s="95">
        <v>6</v>
      </c>
      <c r="DV94" s="95">
        <v>7</v>
      </c>
      <c r="DW94" s="95">
        <v>7</v>
      </c>
      <c r="DX94" s="95">
        <v>7</v>
      </c>
      <c r="DY94" s="95">
        <v>7</v>
      </c>
      <c r="DZ94" s="95">
        <v>7</v>
      </c>
      <c r="EA94" s="95">
        <v>7</v>
      </c>
      <c r="EB94" s="95">
        <v>7</v>
      </c>
      <c r="EC94" s="95">
        <v>8</v>
      </c>
      <c r="ED94" s="95">
        <v>8</v>
      </c>
      <c r="EE94" s="95">
        <v>9</v>
      </c>
      <c r="EF94" s="95">
        <v>9</v>
      </c>
      <c r="EG94" s="95">
        <v>9</v>
      </c>
      <c r="EH94" s="255">
        <v>9</v>
      </c>
      <c r="EI94" s="95">
        <v>9</v>
      </c>
      <c r="EJ94" s="95">
        <v>9</v>
      </c>
      <c r="EK94" s="95">
        <v>10</v>
      </c>
      <c r="EL94" s="95">
        <v>10</v>
      </c>
      <c r="EM94" s="95">
        <v>10</v>
      </c>
      <c r="EN94" s="95">
        <v>10</v>
      </c>
      <c r="EO94" s="95">
        <v>10</v>
      </c>
      <c r="EP94" s="95">
        <v>11</v>
      </c>
      <c r="EQ94" s="95">
        <v>11</v>
      </c>
      <c r="ER94" s="95">
        <v>11</v>
      </c>
      <c r="ES94" s="95">
        <v>11</v>
      </c>
      <c r="ET94" s="160">
        <v>11</v>
      </c>
      <c r="EU94" s="224"/>
    </row>
    <row r="95" spans="1:151" ht="14.25" thickTop="1">
      <c r="A95" s="187" t="s">
        <v>67</v>
      </c>
      <c r="B95" s="188" t="s">
        <v>68</v>
      </c>
      <c r="C95" s="3"/>
      <c r="D95" s="82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28"/>
      <c r="U95" s="28"/>
      <c r="V95" s="28"/>
      <c r="W95" s="28"/>
      <c r="X95" s="28"/>
      <c r="Y95" s="68"/>
      <c r="Z95" s="68"/>
      <c r="AA95" s="68"/>
      <c r="AB95" s="68"/>
      <c r="AC95" s="83"/>
      <c r="AD95" s="67"/>
      <c r="AE95" s="84"/>
      <c r="AF95" s="68"/>
      <c r="AG95" s="54"/>
      <c r="AH95" s="109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133"/>
      <c r="AT95" s="121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133"/>
      <c r="BG95" s="121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133"/>
      <c r="BU95" s="121"/>
      <c r="BV95" s="97"/>
      <c r="BW95" s="97"/>
      <c r="BX95" s="97"/>
      <c r="BY95" s="97"/>
      <c r="BZ95" s="97"/>
      <c r="CA95" s="162"/>
      <c r="CB95" s="97"/>
      <c r="CC95" s="97"/>
      <c r="CD95" s="97"/>
      <c r="CE95" s="97"/>
      <c r="CF95" s="97"/>
      <c r="CG95" s="97"/>
      <c r="CH95" s="97"/>
      <c r="CI95" s="17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177"/>
      <c r="CV95" s="97"/>
      <c r="CW95" s="193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>
        <f aca="true" t="shared" si="150" ref="DG95:ET95">DG96</f>
        <v>2</v>
      </c>
      <c r="DH95" s="201">
        <f t="shared" si="150"/>
        <v>2</v>
      </c>
      <c r="DI95" s="201">
        <f t="shared" si="150"/>
        <v>2</v>
      </c>
      <c r="DJ95" s="201">
        <f t="shared" si="150"/>
        <v>2</v>
      </c>
      <c r="DK95" s="201">
        <f t="shared" si="150"/>
        <v>2</v>
      </c>
      <c r="DL95" s="201">
        <f t="shared" si="150"/>
        <v>2</v>
      </c>
      <c r="DM95" s="201">
        <f t="shared" si="150"/>
        <v>2</v>
      </c>
      <c r="DN95" s="201">
        <f t="shared" si="150"/>
        <v>2</v>
      </c>
      <c r="DO95" s="201">
        <f t="shared" si="150"/>
        <v>2</v>
      </c>
      <c r="DP95" s="201">
        <f t="shared" si="150"/>
        <v>2</v>
      </c>
      <c r="DQ95" s="201">
        <f t="shared" si="150"/>
        <v>2</v>
      </c>
      <c r="DR95" s="201">
        <f t="shared" si="150"/>
        <v>2</v>
      </c>
      <c r="DS95" s="201">
        <f t="shared" si="150"/>
        <v>2</v>
      </c>
      <c r="DT95" s="201">
        <f t="shared" si="150"/>
        <v>2</v>
      </c>
      <c r="DU95" s="201">
        <f t="shared" si="150"/>
        <v>2</v>
      </c>
      <c r="DV95" s="201">
        <f t="shared" si="150"/>
        <v>2</v>
      </c>
      <c r="DW95" s="201">
        <f t="shared" si="150"/>
        <v>2</v>
      </c>
      <c r="DX95" s="201">
        <f t="shared" si="150"/>
        <v>2</v>
      </c>
      <c r="DY95" s="201">
        <f t="shared" si="150"/>
        <v>2</v>
      </c>
      <c r="DZ95" s="201">
        <f t="shared" si="150"/>
        <v>2</v>
      </c>
      <c r="EA95" s="201">
        <f t="shared" si="150"/>
        <v>3</v>
      </c>
      <c r="EB95" s="201">
        <f t="shared" si="150"/>
        <v>3</v>
      </c>
      <c r="EC95" s="201">
        <f t="shared" si="150"/>
        <v>3</v>
      </c>
      <c r="ED95" s="201">
        <f t="shared" si="150"/>
        <v>3</v>
      </c>
      <c r="EE95" s="201">
        <f t="shared" si="150"/>
        <v>3</v>
      </c>
      <c r="EF95" s="201">
        <f t="shared" si="150"/>
        <v>3</v>
      </c>
      <c r="EG95" s="201">
        <f t="shared" si="150"/>
        <v>3</v>
      </c>
      <c r="EH95" s="258">
        <f t="shared" si="150"/>
        <v>3</v>
      </c>
      <c r="EI95" s="201">
        <f t="shared" si="150"/>
        <v>3</v>
      </c>
      <c r="EJ95" s="201">
        <f t="shared" si="150"/>
        <v>3</v>
      </c>
      <c r="EK95" s="201">
        <f t="shared" si="150"/>
        <v>3</v>
      </c>
      <c r="EL95" s="201">
        <f t="shared" si="150"/>
        <v>3</v>
      </c>
      <c r="EM95" s="201">
        <f t="shared" si="150"/>
        <v>3</v>
      </c>
      <c r="EN95" s="201">
        <f t="shared" si="150"/>
        <v>3</v>
      </c>
      <c r="EO95" s="201">
        <f t="shared" si="150"/>
        <v>3</v>
      </c>
      <c r="EP95" s="201">
        <f t="shared" si="150"/>
        <v>3</v>
      </c>
      <c r="EQ95" s="201">
        <f t="shared" si="150"/>
        <v>3</v>
      </c>
      <c r="ER95" s="201">
        <f t="shared" si="150"/>
        <v>3</v>
      </c>
      <c r="ES95" s="201">
        <f t="shared" si="150"/>
        <v>3</v>
      </c>
      <c r="ET95" s="162">
        <f t="shared" si="150"/>
        <v>3</v>
      </c>
      <c r="EU95" s="243"/>
    </row>
    <row r="96" spans="1:151" ht="14.25" thickBot="1">
      <c r="A96" s="189"/>
      <c r="B96" s="190"/>
      <c r="C96" s="186" t="s">
        <v>60</v>
      </c>
      <c r="D96" s="8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51"/>
      <c r="U96" s="51"/>
      <c r="V96" s="51"/>
      <c r="W96" s="51"/>
      <c r="X96" s="51"/>
      <c r="Y96" s="23"/>
      <c r="Z96" s="23"/>
      <c r="AA96" s="23"/>
      <c r="AB96" s="23"/>
      <c r="AC96" s="73"/>
      <c r="AD96" s="21"/>
      <c r="AE96" s="56"/>
      <c r="AF96" s="23"/>
      <c r="AG96" s="48"/>
      <c r="AH96" s="107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131"/>
      <c r="AT96" s="119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131"/>
      <c r="BG96" s="119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131"/>
      <c r="BU96" s="119"/>
      <c r="BV96" s="95"/>
      <c r="BW96" s="95"/>
      <c r="BX96" s="95"/>
      <c r="BY96" s="95"/>
      <c r="BZ96" s="95"/>
      <c r="CA96" s="160"/>
      <c r="CB96" s="95"/>
      <c r="CC96" s="95"/>
      <c r="CD96" s="95"/>
      <c r="CE96" s="95"/>
      <c r="CF96" s="95"/>
      <c r="CG96" s="95"/>
      <c r="CH96" s="95"/>
      <c r="CI96" s="17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175"/>
      <c r="CV96" s="95"/>
      <c r="CW96" s="195"/>
      <c r="CX96" s="95"/>
      <c r="CY96" s="95"/>
      <c r="CZ96" s="95"/>
      <c r="DA96" s="95"/>
      <c r="DB96" s="95"/>
      <c r="DC96" s="95"/>
      <c r="DD96" s="95"/>
      <c r="DE96" s="95"/>
      <c r="DF96" s="95"/>
      <c r="DG96" s="95">
        <v>2</v>
      </c>
      <c r="DH96" s="95">
        <v>2</v>
      </c>
      <c r="DI96" s="95">
        <v>2</v>
      </c>
      <c r="DJ96" s="95">
        <v>2</v>
      </c>
      <c r="DK96" s="95">
        <v>2</v>
      </c>
      <c r="DL96" s="95">
        <v>2</v>
      </c>
      <c r="DM96" s="95">
        <v>2</v>
      </c>
      <c r="DN96" s="95">
        <v>2</v>
      </c>
      <c r="DO96" s="95">
        <v>2</v>
      </c>
      <c r="DP96" s="95">
        <v>2</v>
      </c>
      <c r="DQ96" s="95">
        <v>2</v>
      </c>
      <c r="DR96" s="95">
        <v>2</v>
      </c>
      <c r="DS96" s="95">
        <v>2</v>
      </c>
      <c r="DT96" s="95">
        <v>2</v>
      </c>
      <c r="DU96" s="95">
        <v>2</v>
      </c>
      <c r="DV96" s="95">
        <v>2</v>
      </c>
      <c r="DW96" s="95">
        <v>2</v>
      </c>
      <c r="DX96" s="95">
        <v>2</v>
      </c>
      <c r="DY96" s="95">
        <v>2</v>
      </c>
      <c r="DZ96" s="95">
        <v>2</v>
      </c>
      <c r="EA96" s="95">
        <v>3</v>
      </c>
      <c r="EB96" s="95">
        <v>3</v>
      </c>
      <c r="EC96" s="95">
        <v>3</v>
      </c>
      <c r="ED96" s="95">
        <v>3</v>
      </c>
      <c r="EE96" s="95">
        <v>3</v>
      </c>
      <c r="EF96" s="95">
        <v>3</v>
      </c>
      <c r="EG96" s="95">
        <v>3</v>
      </c>
      <c r="EH96" s="255">
        <v>3</v>
      </c>
      <c r="EI96" s="95">
        <v>3</v>
      </c>
      <c r="EJ96" s="95">
        <v>3</v>
      </c>
      <c r="EK96" s="95">
        <v>3</v>
      </c>
      <c r="EL96" s="95">
        <v>3</v>
      </c>
      <c r="EM96" s="95">
        <v>3</v>
      </c>
      <c r="EN96" s="95">
        <v>3</v>
      </c>
      <c r="EO96" s="95">
        <v>3</v>
      </c>
      <c r="EP96" s="95">
        <v>3</v>
      </c>
      <c r="EQ96" s="95">
        <v>3</v>
      </c>
      <c r="ER96" s="95">
        <v>3</v>
      </c>
      <c r="ES96" s="95">
        <v>3</v>
      </c>
      <c r="ET96" s="160">
        <v>3</v>
      </c>
      <c r="EU96" s="224"/>
    </row>
    <row r="97" spans="1:151" ht="14.25" thickTop="1">
      <c r="A97" s="187" t="s">
        <v>77</v>
      </c>
      <c r="B97" s="188" t="s">
        <v>78</v>
      </c>
      <c r="C97" s="3"/>
      <c r="D97" s="82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28"/>
      <c r="U97" s="28"/>
      <c r="V97" s="28"/>
      <c r="W97" s="28"/>
      <c r="X97" s="28"/>
      <c r="Y97" s="68"/>
      <c r="Z97" s="68"/>
      <c r="AA97" s="68"/>
      <c r="AB97" s="68"/>
      <c r="AC97" s="83"/>
      <c r="AD97" s="67"/>
      <c r="AE97" s="84"/>
      <c r="AF97" s="68"/>
      <c r="AG97" s="54"/>
      <c r="AH97" s="109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133"/>
      <c r="AT97" s="12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133"/>
      <c r="BG97" s="12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133"/>
      <c r="BU97" s="121"/>
      <c r="BV97" s="201"/>
      <c r="BW97" s="201"/>
      <c r="BX97" s="201"/>
      <c r="BY97" s="201"/>
      <c r="BZ97" s="201"/>
      <c r="CA97" s="162"/>
      <c r="CB97" s="201"/>
      <c r="CC97" s="201"/>
      <c r="CD97" s="201"/>
      <c r="CE97" s="201"/>
      <c r="CF97" s="201"/>
      <c r="CG97" s="201"/>
      <c r="CH97" s="201"/>
      <c r="CI97" s="177"/>
      <c r="CJ97" s="201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177"/>
      <c r="CV97" s="201"/>
      <c r="CW97" s="193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1"/>
      <c r="DI97" s="201"/>
      <c r="DJ97" s="201"/>
      <c r="DK97" s="201"/>
      <c r="DL97" s="201"/>
      <c r="DM97" s="201"/>
      <c r="DN97" s="201"/>
      <c r="DO97" s="201"/>
      <c r="DP97" s="201">
        <f aca="true" t="shared" si="151" ref="DP97:ET97">DP98</f>
        <v>1</v>
      </c>
      <c r="DQ97" s="201">
        <f t="shared" si="151"/>
        <v>1</v>
      </c>
      <c r="DR97" s="201">
        <f t="shared" si="151"/>
        <v>1</v>
      </c>
      <c r="DS97" s="201">
        <f t="shared" si="151"/>
        <v>1</v>
      </c>
      <c r="DT97" s="201">
        <f t="shared" si="151"/>
        <v>1</v>
      </c>
      <c r="DU97" s="201">
        <f t="shared" si="151"/>
        <v>1</v>
      </c>
      <c r="DV97" s="201">
        <f t="shared" si="151"/>
        <v>1</v>
      </c>
      <c r="DW97" s="201">
        <f t="shared" si="151"/>
        <v>1</v>
      </c>
      <c r="DX97" s="201">
        <f t="shared" si="151"/>
        <v>1</v>
      </c>
      <c r="DY97" s="201">
        <f t="shared" si="151"/>
        <v>1</v>
      </c>
      <c r="DZ97" s="201">
        <f t="shared" si="151"/>
        <v>1</v>
      </c>
      <c r="EA97" s="201">
        <f t="shared" si="151"/>
        <v>1</v>
      </c>
      <c r="EB97" s="201">
        <f t="shared" si="151"/>
        <v>1</v>
      </c>
      <c r="EC97" s="201">
        <f t="shared" si="151"/>
        <v>1</v>
      </c>
      <c r="ED97" s="201">
        <f t="shared" si="151"/>
        <v>1</v>
      </c>
      <c r="EE97" s="201">
        <f t="shared" si="151"/>
        <v>0</v>
      </c>
      <c r="EF97" s="201">
        <f t="shared" si="151"/>
        <v>0</v>
      </c>
      <c r="EG97" s="201">
        <f t="shared" si="151"/>
        <v>0</v>
      </c>
      <c r="EH97" s="258">
        <f t="shared" si="151"/>
        <v>0</v>
      </c>
      <c r="EI97" s="201">
        <f t="shared" si="151"/>
        <v>0</v>
      </c>
      <c r="EJ97" s="201">
        <f t="shared" si="151"/>
        <v>0</v>
      </c>
      <c r="EK97" s="201">
        <f t="shared" si="151"/>
        <v>0</v>
      </c>
      <c r="EL97" s="201">
        <f t="shared" si="151"/>
        <v>0</v>
      </c>
      <c r="EM97" s="201">
        <f t="shared" si="151"/>
        <v>0</v>
      </c>
      <c r="EN97" s="201">
        <f t="shared" si="151"/>
        <v>0</v>
      </c>
      <c r="EO97" s="201">
        <f t="shared" si="151"/>
        <v>0</v>
      </c>
      <c r="EP97" s="201">
        <f t="shared" si="151"/>
        <v>0</v>
      </c>
      <c r="EQ97" s="201">
        <f t="shared" si="151"/>
        <v>0</v>
      </c>
      <c r="ER97" s="201">
        <f t="shared" si="151"/>
        <v>0</v>
      </c>
      <c r="ES97" s="201">
        <f t="shared" si="151"/>
        <v>0</v>
      </c>
      <c r="ET97" s="162">
        <f t="shared" si="151"/>
        <v>0</v>
      </c>
      <c r="EU97" s="243"/>
    </row>
    <row r="98" spans="1:151" ht="14.25" thickBot="1">
      <c r="A98" s="189"/>
      <c r="B98" s="190"/>
      <c r="C98" s="186" t="s">
        <v>60</v>
      </c>
      <c r="D98" s="85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51"/>
      <c r="U98" s="51"/>
      <c r="V98" s="51"/>
      <c r="W98" s="51"/>
      <c r="X98" s="51"/>
      <c r="Y98" s="23"/>
      <c r="Z98" s="23"/>
      <c r="AA98" s="23"/>
      <c r="AB98" s="23"/>
      <c r="AC98" s="73"/>
      <c r="AD98" s="21"/>
      <c r="AE98" s="56"/>
      <c r="AF98" s="23"/>
      <c r="AG98" s="48"/>
      <c r="AH98" s="107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131"/>
      <c r="AT98" s="119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131"/>
      <c r="BG98" s="119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131"/>
      <c r="BU98" s="119"/>
      <c r="BV98" s="95"/>
      <c r="BW98" s="95"/>
      <c r="BX98" s="95"/>
      <c r="BY98" s="95"/>
      <c r="BZ98" s="95"/>
      <c r="CA98" s="160"/>
      <c r="CB98" s="95"/>
      <c r="CC98" s="95"/>
      <c r="CD98" s="95"/>
      <c r="CE98" s="95"/>
      <c r="CF98" s="95"/>
      <c r="CG98" s="95"/>
      <c r="CH98" s="95"/>
      <c r="CI98" s="17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175"/>
      <c r="CV98" s="95"/>
      <c r="CW98" s="1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>
        <v>1</v>
      </c>
      <c r="DQ98" s="95">
        <v>1</v>
      </c>
      <c r="DR98" s="95">
        <v>1</v>
      </c>
      <c r="DS98" s="95">
        <v>1</v>
      </c>
      <c r="DT98" s="95">
        <v>1</v>
      </c>
      <c r="DU98" s="95">
        <v>1</v>
      </c>
      <c r="DV98" s="95">
        <v>1</v>
      </c>
      <c r="DW98" s="95">
        <v>1</v>
      </c>
      <c r="DX98" s="95">
        <v>1</v>
      </c>
      <c r="DY98" s="95">
        <v>1</v>
      </c>
      <c r="DZ98" s="95">
        <v>1</v>
      </c>
      <c r="EA98" s="95">
        <v>1</v>
      </c>
      <c r="EB98" s="95">
        <v>1</v>
      </c>
      <c r="EC98" s="95">
        <v>1</v>
      </c>
      <c r="ED98" s="95">
        <v>1</v>
      </c>
      <c r="EE98" s="95">
        <v>0</v>
      </c>
      <c r="EF98" s="95">
        <v>0</v>
      </c>
      <c r="EG98" s="95">
        <v>0</v>
      </c>
      <c r="EH98" s="255">
        <v>0</v>
      </c>
      <c r="EI98" s="95">
        <v>0</v>
      </c>
      <c r="EJ98" s="95">
        <v>0</v>
      </c>
      <c r="EK98" s="95">
        <v>0</v>
      </c>
      <c r="EL98" s="95">
        <v>0</v>
      </c>
      <c r="EM98" s="95">
        <v>0</v>
      </c>
      <c r="EN98" s="95">
        <v>0</v>
      </c>
      <c r="EO98" s="95">
        <v>0</v>
      </c>
      <c r="EP98" s="95">
        <v>0</v>
      </c>
      <c r="EQ98" s="95">
        <v>0</v>
      </c>
      <c r="ER98" s="95">
        <v>0</v>
      </c>
      <c r="ES98" s="95">
        <v>0</v>
      </c>
      <c r="ET98" s="160">
        <v>0</v>
      </c>
      <c r="EU98" s="224"/>
    </row>
    <row r="99" spans="1:151" ht="14.25" thickTop="1">
      <c r="A99" s="187" t="s">
        <v>69</v>
      </c>
      <c r="B99" s="188" t="s">
        <v>70</v>
      </c>
      <c r="C99" s="3"/>
      <c r="D99" s="82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28"/>
      <c r="U99" s="28"/>
      <c r="V99" s="28"/>
      <c r="W99" s="28"/>
      <c r="X99" s="28"/>
      <c r="Y99" s="68"/>
      <c r="Z99" s="68"/>
      <c r="AA99" s="68"/>
      <c r="AB99" s="68"/>
      <c r="AC99" s="83"/>
      <c r="AD99" s="67"/>
      <c r="AE99" s="84"/>
      <c r="AF99" s="68"/>
      <c r="AG99" s="54"/>
      <c r="AH99" s="109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133"/>
      <c r="AT99" s="121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133"/>
      <c r="BG99" s="121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133"/>
      <c r="BU99" s="121"/>
      <c r="BV99" s="97"/>
      <c r="BW99" s="97"/>
      <c r="BX99" s="97"/>
      <c r="BY99" s="97"/>
      <c r="BZ99" s="97"/>
      <c r="CA99" s="162"/>
      <c r="CB99" s="97"/>
      <c r="CC99" s="97"/>
      <c r="CD99" s="97"/>
      <c r="CE99" s="97"/>
      <c r="CF99" s="97"/>
      <c r="CG99" s="97"/>
      <c r="CH99" s="97"/>
      <c r="CI99" s="17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177"/>
      <c r="CV99" s="97"/>
      <c r="CW99" s="193"/>
      <c r="CX99" s="201"/>
      <c r="CY99" s="201"/>
      <c r="CZ99" s="201"/>
      <c r="DA99" s="201"/>
      <c r="DB99" s="201"/>
      <c r="DC99" s="201"/>
      <c r="DD99" s="201"/>
      <c r="DE99" s="201"/>
      <c r="DF99" s="201"/>
      <c r="DG99" s="201">
        <f aca="true" t="shared" si="152" ref="DG99:ET99">DG100</f>
        <v>5</v>
      </c>
      <c r="DH99" s="201">
        <f t="shared" si="152"/>
        <v>5</v>
      </c>
      <c r="DI99" s="201">
        <f t="shared" si="152"/>
        <v>5</v>
      </c>
      <c r="DJ99" s="201">
        <f t="shared" si="152"/>
        <v>5</v>
      </c>
      <c r="DK99" s="201">
        <f t="shared" si="152"/>
        <v>5</v>
      </c>
      <c r="DL99" s="201">
        <f t="shared" si="152"/>
        <v>5</v>
      </c>
      <c r="DM99" s="201">
        <f t="shared" si="152"/>
        <v>5</v>
      </c>
      <c r="DN99" s="201">
        <f t="shared" si="152"/>
        <v>5</v>
      </c>
      <c r="DO99" s="201">
        <f t="shared" si="152"/>
        <v>5</v>
      </c>
      <c r="DP99" s="201">
        <f t="shared" si="152"/>
        <v>5</v>
      </c>
      <c r="DQ99" s="201">
        <f t="shared" si="152"/>
        <v>5</v>
      </c>
      <c r="DR99" s="201">
        <f t="shared" si="152"/>
        <v>5</v>
      </c>
      <c r="DS99" s="201">
        <f t="shared" si="152"/>
        <v>5</v>
      </c>
      <c r="DT99" s="201">
        <f t="shared" si="152"/>
        <v>5</v>
      </c>
      <c r="DU99" s="201">
        <f t="shared" si="152"/>
        <v>5</v>
      </c>
      <c r="DV99" s="201">
        <f t="shared" si="152"/>
        <v>5</v>
      </c>
      <c r="DW99" s="201">
        <f t="shared" si="152"/>
        <v>5</v>
      </c>
      <c r="DX99" s="201">
        <f t="shared" si="152"/>
        <v>5</v>
      </c>
      <c r="DY99" s="201">
        <f t="shared" si="152"/>
        <v>5</v>
      </c>
      <c r="DZ99" s="201">
        <f t="shared" si="152"/>
        <v>5</v>
      </c>
      <c r="EA99" s="201">
        <f t="shared" si="152"/>
        <v>5</v>
      </c>
      <c r="EB99" s="201">
        <f t="shared" si="152"/>
        <v>5</v>
      </c>
      <c r="EC99" s="201">
        <f t="shared" si="152"/>
        <v>5</v>
      </c>
      <c r="ED99" s="201">
        <f t="shared" si="152"/>
        <v>5</v>
      </c>
      <c r="EE99" s="201">
        <f t="shared" si="152"/>
        <v>5</v>
      </c>
      <c r="EF99" s="201">
        <f t="shared" si="152"/>
        <v>5</v>
      </c>
      <c r="EG99" s="201">
        <f t="shared" si="152"/>
        <v>5</v>
      </c>
      <c r="EH99" s="258">
        <f t="shared" si="152"/>
        <v>5</v>
      </c>
      <c r="EI99" s="201">
        <f t="shared" si="152"/>
        <v>5</v>
      </c>
      <c r="EJ99" s="201">
        <f t="shared" si="152"/>
        <v>5</v>
      </c>
      <c r="EK99" s="201">
        <f t="shared" si="152"/>
        <v>5</v>
      </c>
      <c r="EL99" s="201">
        <f t="shared" si="152"/>
        <v>5</v>
      </c>
      <c r="EM99" s="201">
        <f t="shared" si="152"/>
        <v>5</v>
      </c>
      <c r="EN99" s="201">
        <f t="shared" si="152"/>
        <v>5</v>
      </c>
      <c r="EO99" s="201">
        <f t="shared" si="152"/>
        <v>5</v>
      </c>
      <c r="EP99" s="201">
        <f t="shared" si="152"/>
        <v>5</v>
      </c>
      <c r="EQ99" s="201">
        <f t="shared" si="152"/>
        <v>5</v>
      </c>
      <c r="ER99" s="201">
        <f t="shared" si="152"/>
        <v>5</v>
      </c>
      <c r="ES99" s="201">
        <f t="shared" si="152"/>
        <v>5</v>
      </c>
      <c r="ET99" s="162">
        <f t="shared" si="152"/>
        <v>5</v>
      </c>
      <c r="EU99" s="243"/>
    </row>
    <row r="100" spans="1:151" ht="14.25" thickBot="1">
      <c r="A100" s="189"/>
      <c r="B100" s="190"/>
      <c r="C100" s="186" t="s">
        <v>60</v>
      </c>
      <c r="D100" s="85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51"/>
      <c r="U100" s="51"/>
      <c r="V100" s="51"/>
      <c r="W100" s="51"/>
      <c r="X100" s="51"/>
      <c r="Y100" s="23"/>
      <c r="Z100" s="23"/>
      <c r="AA100" s="23"/>
      <c r="AB100" s="23"/>
      <c r="AC100" s="73"/>
      <c r="AD100" s="21"/>
      <c r="AE100" s="56"/>
      <c r="AF100" s="23"/>
      <c r="AG100" s="48"/>
      <c r="AH100" s="107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131"/>
      <c r="AT100" s="119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131"/>
      <c r="BG100" s="119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131"/>
      <c r="BU100" s="119"/>
      <c r="BV100" s="95"/>
      <c r="BW100" s="95"/>
      <c r="BX100" s="95"/>
      <c r="BY100" s="95"/>
      <c r="BZ100" s="95"/>
      <c r="CA100" s="160"/>
      <c r="CB100" s="95"/>
      <c r="CC100" s="95"/>
      <c r="CD100" s="95"/>
      <c r="CE100" s="95"/>
      <c r="CF100" s="95"/>
      <c r="CG100" s="95"/>
      <c r="CH100" s="95"/>
      <c r="CI100" s="17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175"/>
      <c r="CV100" s="95"/>
      <c r="CW100" s="1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>
        <v>5</v>
      </c>
      <c r="DH100" s="95">
        <v>5</v>
      </c>
      <c r="DI100" s="95">
        <v>5</v>
      </c>
      <c r="DJ100" s="95">
        <v>5</v>
      </c>
      <c r="DK100" s="95">
        <v>5</v>
      </c>
      <c r="DL100" s="95">
        <v>5</v>
      </c>
      <c r="DM100" s="95">
        <v>5</v>
      </c>
      <c r="DN100" s="95">
        <v>5</v>
      </c>
      <c r="DO100" s="95">
        <v>5</v>
      </c>
      <c r="DP100" s="95">
        <v>5</v>
      </c>
      <c r="DQ100" s="95">
        <v>5</v>
      </c>
      <c r="DR100" s="95">
        <v>5</v>
      </c>
      <c r="DS100" s="95">
        <v>5</v>
      </c>
      <c r="DT100" s="95">
        <v>5</v>
      </c>
      <c r="DU100" s="95">
        <v>5</v>
      </c>
      <c r="DV100" s="95">
        <v>5</v>
      </c>
      <c r="DW100" s="95">
        <v>5</v>
      </c>
      <c r="DX100" s="95">
        <v>5</v>
      </c>
      <c r="DY100" s="95">
        <v>5</v>
      </c>
      <c r="DZ100" s="95">
        <v>5</v>
      </c>
      <c r="EA100" s="95">
        <v>5</v>
      </c>
      <c r="EB100" s="95">
        <v>5</v>
      </c>
      <c r="EC100" s="95">
        <v>5</v>
      </c>
      <c r="ED100" s="95">
        <v>5</v>
      </c>
      <c r="EE100" s="95">
        <v>5</v>
      </c>
      <c r="EF100" s="95">
        <v>5</v>
      </c>
      <c r="EG100" s="95">
        <v>5</v>
      </c>
      <c r="EH100" s="255">
        <v>5</v>
      </c>
      <c r="EI100" s="95">
        <v>5</v>
      </c>
      <c r="EJ100" s="95">
        <v>5</v>
      </c>
      <c r="EK100" s="95">
        <v>5</v>
      </c>
      <c r="EL100" s="95">
        <v>5</v>
      </c>
      <c r="EM100" s="95">
        <v>5</v>
      </c>
      <c r="EN100" s="95">
        <v>5</v>
      </c>
      <c r="EO100" s="95">
        <v>5</v>
      </c>
      <c r="EP100" s="95">
        <v>5</v>
      </c>
      <c r="EQ100" s="95">
        <v>5</v>
      </c>
      <c r="ER100" s="95">
        <v>5</v>
      </c>
      <c r="ES100" s="95">
        <v>5</v>
      </c>
      <c r="ET100" s="160">
        <v>5</v>
      </c>
      <c r="EU100" s="224"/>
    </row>
    <row r="101" spans="1:151" ht="14.25" thickTop="1">
      <c r="A101" s="187" t="s">
        <v>71</v>
      </c>
      <c r="B101" s="188" t="s">
        <v>72</v>
      </c>
      <c r="C101" s="3"/>
      <c r="D101" s="82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28"/>
      <c r="U101" s="28"/>
      <c r="V101" s="28"/>
      <c r="W101" s="28"/>
      <c r="X101" s="28"/>
      <c r="Y101" s="68"/>
      <c r="Z101" s="68"/>
      <c r="AA101" s="68"/>
      <c r="AB101" s="68"/>
      <c r="AC101" s="83"/>
      <c r="AD101" s="67"/>
      <c r="AE101" s="84"/>
      <c r="AF101" s="68"/>
      <c r="AG101" s="54"/>
      <c r="AH101" s="109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133"/>
      <c r="AT101" s="121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133"/>
      <c r="BG101" s="121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133"/>
      <c r="BU101" s="121"/>
      <c r="BV101" s="97"/>
      <c r="BW101" s="97"/>
      <c r="BX101" s="97"/>
      <c r="BY101" s="97"/>
      <c r="BZ101" s="97"/>
      <c r="CA101" s="162"/>
      <c r="CB101" s="97"/>
      <c r="CC101" s="97"/>
      <c r="CD101" s="97"/>
      <c r="CE101" s="97"/>
      <c r="CF101" s="97"/>
      <c r="CG101" s="97"/>
      <c r="CH101" s="97"/>
      <c r="CI101" s="17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177"/>
      <c r="CV101" s="97"/>
      <c r="CW101" s="193"/>
      <c r="CX101" s="201"/>
      <c r="CY101" s="201"/>
      <c r="CZ101" s="201"/>
      <c r="DA101" s="201"/>
      <c r="DB101" s="201"/>
      <c r="DC101" s="201"/>
      <c r="DD101" s="201"/>
      <c r="DE101" s="201"/>
      <c r="DF101" s="201"/>
      <c r="DG101" s="201">
        <f aca="true" t="shared" si="153" ref="DG101:DT101">DG102</f>
        <v>6</v>
      </c>
      <c r="DH101" s="201">
        <f t="shared" si="153"/>
        <v>6</v>
      </c>
      <c r="DI101" s="201">
        <f t="shared" si="153"/>
        <v>7</v>
      </c>
      <c r="DJ101" s="201">
        <f t="shared" si="153"/>
        <v>8</v>
      </c>
      <c r="DK101" s="201">
        <f t="shared" si="153"/>
        <v>8</v>
      </c>
      <c r="DL101" s="201">
        <f t="shared" si="153"/>
        <v>8</v>
      </c>
      <c r="DM101" s="201">
        <f t="shared" si="153"/>
        <v>8</v>
      </c>
      <c r="DN101" s="201">
        <f t="shared" si="153"/>
        <v>8</v>
      </c>
      <c r="DO101" s="201">
        <f t="shared" si="153"/>
        <v>9</v>
      </c>
      <c r="DP101" s="201">
        <f t="shared" si="153"/>
        <v>9</v>
      </c>
      <c r="DQ101" s="201">
        <f t="shared" si="153"/>
        <v>10</v>
      </c>
      <c r="DR101" s="201">
        <f t="shared" si="153"/>
        <v>10</v>
      </c>
      <c r="DS101" s="201">
        <f t="shared" si="153"/>
        <v>10</v>
      </c>
      <c r="DT101" s="201">
        <f t="shared" si="153"/>
        <v>10</v>
      </c>
      <c r="DU101" s="201">
        <f aca="true" t="shared" si="154" ref="DU101:ET101">DU102</f>
        <v>10</v>
      </c>
      <c r="DV101" s="201">
        <f t="shared" si="154"/>
        <v>10</v>
      </c>
      <c r="DW101" s="201">
        <f t="shared" si="154"/>
        <v>10</v>
      </c>
      <c r="DX101" s="201">
        <f t="shared" si="154"/>
        <v>11</v>
      </c>
      <c r="DY101" s="201">
        <f t="shared" si="154"/>
        <v>9</v>
      </c>
      <c r="DZ101" s="201">
        <f t="shared" si="154"/>
        <v>9</v>
      </c>
      <c r="EA101" s="201">
        <f t="shared" si="154"/>
        <v>9</v>
      </c>
      <c r="EB101" s="201">
        <f t="shared" si="154"/>
        <v>9</v>
      </c>
      <c r="EC101" s="201">
        <f t="shared" si="154"/>
        <v>9</v>
      </c>
      <c r="ED101" s="201">
        <f t="shared" si="154"/>
        <v>9</v>
      </c>
      <c r="EE101" s="201">
        <f t="shared" si="154"/>
        <v>9</v>
      </c>
      <c r="EF101" s="201">
        <f t="shared" si="154"/>
        <v>9</v>
      </c>
      <c r="EG101" s="201">
        <f t="shared" si="154"/>
        <v>9</v>
      </c>
      <c r="EH101" s="258">
        <f t="shared" si="154"/>
        <v>9</v>
      </c>
      <c r="EI101" s="201">
        <f t="shared" si="154"/>
        <v>9</v>
      </c>
      <c r="EJ101" s="201">
        <f t="shared" si="154"/>
        <v>9</v>
      </c>
      <c r="EK101" s="201">
        <f t="shared" si="154"/>
        <v>10</v>
      </c>
      <c r="EL101" s="201">
        <f t="shared" si="154"/>
        <v>10</v>
      </c>
      <c r="EM101" s="201">
        <f t="shared" si="154"/>
        <v>10</v>
      </c>
      <c r="EN101" s="201">
        <f t="shared" si="154"/>
        <v>10</v>
      </c>
      <c r="EO101" s="201">
        <f t="shared" si="154"/>
        <v>10</v>
      </c>
      <c r="EP101" s="201">
        <f t="shared" si="154"/>
        <v>10</v>
      </c>
      <c r="EQ101" s="201">
        <f t="shared" si="154"/>
        <v>10</v>
      </c>
      <c r="ER101" s="201">
        <f t="shared" si="154"/>
        <v>10</v>
      </c>
      <c r="ES101" s="201">
        <f t="shared" si="154"/>
        <v>10</v>
      </c>
      <c r="ET101" s="162">
        <f t="shared" si="154"/>
        <v>10</v>
      </c>
      <c r="EU101" s="243"/>
    </row>
    <row r="102" spans="1:151" ht="14.25" thickBot="1">
      <c r="A102" s="189"/>
      <c r="B102" s="190"/>
      <c r="C102" s="186" t="s">
        <v>59</v>
      </c>
      <c r="D102" s="85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51"/>
      <c r="U102" s="51"/>
      <c r="V102" s="51"/>
      <c r="W102" s="51"/>
      <c r="X102" s="51"/>
      <c r="Y102" s="23"/>
      <c r="Z102" s="23"/>
      <c r="AA102" s="23"/>
      <c r="AB102" s="23"/>
      <c r="AC102" s="73"/>
      <c r="AD102" s="21"/>
      <c r="AE102" s="56"/>
      <c r="AF102" s="23"/>
      <c r="AG102" s="48"/>
      <c r="AH102" s="107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131"/>
      <c r="AT102" s="119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131"/>
      <c r="BG102" s="119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131"/>
      <c r="BU102" s="119"/>
      <c r="BV102" s="95"/>
      <c r="BW102" s="95"/>
      <c r="BX102" s="95"/>
      <c r="BY102" s="95"/>
      <c r="BZ102" s="95"/>
      <c r="CA102" s="160"/>
      <c r="CB102" s="95"/>
      <c r="CC102" s="95"/>
      <c r="CD102" s="95"/>
      <c r="CE102" s="95"/>
      <c r="CF102" s="95"/>
      <c r="CG102" s="95"/>
      <c r="CH102" s="95"/>
      <c r="CI102" s="17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175"/>
      <c r="CV102" s="95"/>
      <c r="CW102" s="1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>
        <v>6</v>
      </c>
      <c r="DH102" s="95">
        <v>6</v>
      </c>
      <c r="DI102" s="95">
        <v>7</v>
      </c>
      <c r="DJ102" s="95">
        <v>8</v>
      </c>
      <c r="DK102" s="95">
        <v>8</v>
      </c>
      <c r="DL102" s="95">
        <v>8</v>
      </c>
      <c r="DM102" s="95">
        <v>8</v>
      </c>
      <c r="DN102" s="95">
        <v>8</v>
      </c>
      <c r="DO102" s="95">
        <v>9</v>
      </c>
      <c r="DP102" s="95">
        <v>9</v>
      </c>
      <c r="DQ102" s="95">
        <v>10</v>
      </c>
      <c r="DR102" s="95">
        <v>10</v>
      </c>
      <c r="DS102" s="95">
        <v>10</v>
      </c>
      <c r="DT102" s="95">
        <v>10</v>
      </c>
      <c r="DU102" s="95">
        <v>10</v>
      </c>
      <c r="DV102" s="95">
        <v>10</v>
      </c>
      <c r="DW102" s="95">
        <v>10</v>
      </c>
      <c r="DX102" s="95">
        <v>11</v>
      </c>
      <c r="DY102" s="95">
        <v>9</v>
      </c>
      <c r="DZ102" s="95">
        <v>9</v>
      </c>
      <c r="EA102" s="95">
        <v>9</v>
      </c>
      <c r="EB102" s="95">
        <v>9</v>
      </c>
      <c r="EC102" s="95">
        <v>9</v>
      </c>
      <c r="ED102" s="95">
        <v>9</v>
      </c>
      <c r="EE102" s="95">
        <v>9</v>
      </c>
      <c r="EF102" s="95">
        <v>9</v>
      </c>
      <c r="EG102" s="95">
        <v>9</v>
      </c>
      <c r="EH102" s="255">
        <v>9</v>
      </c>
      <c r="EI102" s="95">
        <v>9</v>
      </c>
      <c r="EJ102" s="95">
        <v>9</v>
      </c>
      <c r="EK102" s="95">
        <v>10</v>
      </c>
      <c r="EL102" s="95">
        <v>10</v>
      </c>
      <c r="EM102" s="95">
        <v>10</v>
      </c>
      <c r="EN102" s="95">
        <v>10</v>
      </c>
      <c r="EO102" s="95">
        <v>10</v>
      </c>
      <c r="EP102" s="95">
        <v>10</v>
      </c>
      <c r="EQ102" s="95">
        <v>10</v>
      </c>
      <c r="ER102" s="95">
        <v>10</v>
      </c>
      <c r="ES102" s="95">
        <v>10</v>
      </c>
      <c r="ET102" s="160">
        <v>10</v>
      </c>
      <c r="EU102" s="224"/>
    </row>
    <row r="103" spans="1:151" ht="14.25" thickTop="1">
      <c r="A103" s="187" t="s">
        <v>73</v>
      </c>
      <c r="B103" s="188" t="s">
        <v>74</v>
      </c>
      <c r="C103" s="3"/>
      <c r="D103" s="82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28"/>
      <c r="U103" s="28"/>
      <c r="V103" s="28"/>
      <c r="W103" s="28"/>
      <c r="X103" s="28"/>
      <c r="Y103" s="68"/>
      <c r="Z103" s="68"/>
      <c r="AA103" s="68"/>
      <c r="AB103" s="68"/>
      <c r="AC103" s="83"/>
      <c r="AD103" s="67"/>
      <c r="AE103" s="84"/>
      <c r="AF103" s="68"/>
      <c r="AG103" s="54"/>
      <c r="AH103" s="109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133"/>
      <c r="AT103" s="121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133"/>
      <c r="BG103" s="121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133"/>
      <c r="BU103" s="121"/>
      <c r="BV103" s="97"/>
      <c r="BW103" s="97"/>
      <c r="BX103" s="97"/>
      <c r="BY103" s="97"/>
      <c r="BZ103" s="97"/>
      <c r="CA103" s="162"/>
      <c r="CB103" s="97"/>
      <c r="CC103" s="97"/>
      <c r="CD103" s="97"/>
      <c r="CE103" s="97"/>
      <c r="CF103" s="97"/>
      <c r="CG103" s="97"/>
      <c r="CH103" s="97"/>
      <c r="CI103" s="17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177"/>
      <c r="CV103" s="97"/>
      <c r="CW103" s="193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>
        <f aca="true" t="shared" si="155" ref="DG103:ET103">DG104</f>
        <v>3</v>
      </c>
      <c r="DH103" s="201">
        <f t="shared" si="155"/>
        <v>3</v>
      </c>
      <c r="DI103" s="201">
        <f t="shared" si="155"/>
        <v>3</v>
      </c>
      <c r="DJ103" s="201">
        <f t="shared" si="155"/>
        <v>3</v>
      </c>
      <c r="DK103" s="201">
        <f t="shared" si="155"/>
        <v>3</v>
      </c>
      <c r="DL103" s="201">
        <f t="shared" si="155"/>
        <v>3</v>
      </c>
      <c r="DM103" s="201">
        <f t="shared" si="155"/>
        <v>3</v>
      </c>
      <c r="DN103" s="201">
        <f t="shared" si="155"/>
        <v>3</v>
      </c>
      <c r="DO103" s="201">
        <f t="shared" si="155"/>
        <v>3</v>
      </c>
      <c r="DP103" s="201">
        <f t="shared" si="155"/>
        <v>3</v>
      </c>
      <c r="DQ103" s="201">
        <f t="shared" si="155"/>
        <v>3</v>
      </c>
      <c r="DR103" s="201">
        <f t="shared" si="155"/>
        <v>3</v>
      </c>
      <c r="DS103" s="201">
        <f t="shared" si="155"/>
        <v>3</v>
      </c>
      <c r="DT103" s="201">
        <f t="shared" si="155"/>
        <v>3</v>
      </c>
      <c r="DU103" s="201">
        <f t="shared" si="155"/>
        <v>3</v>
      </c>
      <c r="DV103" s="201">
        <f t="shared" si="155"/>
        <v>3</v>
      </c>
      <c r="DW103" s="201">
        <f t="shared" si="155"/>
        <v>3</v>
      </c>
      <c r="DX103" s="201">
        <f t="shared" si="155"/>
        <v>3</v>
      </c>
      <c r="DY103" s="201">
        <f t="shared" si="155"/>
        <v>3</v>
      </c>
      <c r="DZ103" s="201">
        <f t="shared" si="155"/>
        <v>3</v>
      </c>
      <c r="EA103" s="201">
        <f t="shared" si="155"/>
        <v>3</v>
      </c>
      <c r="EB103" s="201">
        <f t="shared" si="155"/>
        <v>3</v>
      </c>
      <c r="EC103" s="201">
        <f t="shared" si="155"/>
        <v>3</v>
      </c>
      <c r="ED103" s="201">
        <f t="shared" si="155"/>
        <v>3</v>
      </c>
      <c r="EE103" s="201">
        <f t="shared" si="155"/>
        <v>3</v>
      </c>
      <c r="EF103" s="201">
        <f t="shared" si="155"/>
        <v>3</v>
      </c>
      <c r="EG103" s="201">
        <f t="shared" si="155"/>
        <v>3</v>
      </c>
      <c r="EH103" s="258">
        <f t="shared" si="155"/>
        <v>3</v>
      </c>
      <c r="EI103" s="201">
        <f t="shared" si="155"/>
        <v>3</v>
      </c>
      <c r="EJ103" s="201">
        <f t="shared" si="155"/>
        <v>3</v>
      </c>
      <c r="EK103" s="201">
        <f t="shared" si="155"/>
        <v>3</v>
      </c>
      <c r="EL103" s="201">
        <f t="shared" si="155"/>
        <v>3</v>
      </c>
      <c r="EM103" s="201">
        <f t="shared" si="155"/>
        <v>3</v>
      </c>
      <c r="EN103" s="201">
        <f t="shared" si="155"/>
        <v>3</v>
      </c>
      <c r="EO103" s="201">
        <f t="shared" si="155"/>
        <v>3</v>
      </c>
      <c r="EP103" s="201">
        <f t="shared" si="155"/>
        <v>3</v>
      </c>
      <c r="EQ103" s="201">
        <f t="shared" si="155"/>
        <v>3</v>
      </c>
      <c r="ER103" s="201">
        <f t="shared" si="155"/>
        <v>3</v>
      </c>
      <c r="ES103" s="201">
        <f t="shared" si="155"/>
        <v>3</v>
      </c>
      <c r="ET103" s="162">
        <f t="shared" si="155"/>
        <v>3</v>
      </c>
      <c r="EU103" s="243"/>
    </row>
    <row r="104" spans="1:151" ht="14.25" thickBot="1">
      <c r="A104" s="189"/>
      <c r="B104" s="190"/>
      <c r="C104" s="186" t="s">
        <v>59</v>
      </c>
      <c r="D104" s="85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51"/>
      <c r="U104" s="51"/>
      <c r="V104" s="51"/>
      <c r="W104" s="51"/>
      <c r="X104" s="51"/>
      <c r="Y104" s="23"/>
      <c r="Z104" s="23"/>
      <c r="AA104" s="23"/>
      <c r="AB104" s="23"/>
      <c r="AC104" s="73"/>
      <c r="AD104" s="21"/>
      <c r="AE104" s="56"/>
      <c r="AF104" s="23"/>
      <c r="AG104" s="48"/>
      <c r="AH104" s="107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131"/>
      <c r="AT104" s="119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131"/>
      <c r="BG104" s="119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131"/>
      <c r="BU104" s="119"/>
      <c r="BV104" s="95"/>
      <c r="BW104" s="95"/>
      <c r="BX104" s="95"/>
      <c r="BY104" s="95"/>
      <c r="BZ104" s="95"/>
      <c r="CA104" s="160"/>
      <c r="CB104" s="95"/>
      <c r="CC104" s="95"/>
      <c r="CD104" s="95"/>
      <c r="CE104" s="95"/>
      <c r="CF104" s="95"/>
      <c r="CG104" s="95"/>
      <c r="CH104" s="95"/>
      <c r="CI104" s="17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175"/>
      <c r="CV104" s="95"/>
      <c r="CW104" s="1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>
        <v>3</v>
      </c>
      <c r="DH104" s="95">
        <v>3</v>
      </c>
      <c r="DI104" s="95">
        <v>3</v>
      </c>
      <c r="DJ104" s="95">
        <v>3</v>
      </c>
      <c r="DK104" s="95">
        <v>3</v>
      </c>
      <c r="DL104" s="95">
        <v>3</v>
      </c>
      <c r="DM104" s="95">
        <v>3</v>
      </c>
      <c r="DN104" s="95">
        <v>3</v>
      </c>
      <c r="DO104" s="95">
        <v>3</v>
      </c>
      <c r="DP104" s="95">
        <v>3</v>
      </c>
      <c r="DQ104" s="95">
        <v>3</v>
      </c>
      <c r="DR104" s="95">
        <v>3</v>
      </c>
      <c r="DS104" s="95">
        <v>3</v>
      </c>
      <c r="DT104" s="95">
        <v>3</v>
      </c>
      <c r="DU104" s="95">
        <v>3</v>
      </c>
      <c r="DV104" s="95">
        <v>3</v>
      </c>
      <c r="DW104" s="95">
        <v>3</v>
      </c>
      <c r="DX104" s="95">
        <v>3</v>
      </c>
      <c r="DY104" s="95">
        <v>3</v>
      </c>
      <c r="DZ104" s="95">
        <v>3</v>
      </c>
      <c r="EA104" s="95">
        <v>3</v>
      </c>
      <c r="EB104" s="95">
        <v>3</v>
      </c>
      <c r="EC104" s="95">
        <v>3</v>
      </c>
      <c r="ED104" s="95">
        <v>3</v>
      </c>
      <c r="EE104" s="95">
        <v>3</v>
      </c>
      <c r="EF104" s="95">
        <v>3</v>
      </c>
      <c r="EG104" s="95">
        <v>3</v>
      </c>
      <c r="EH104" s="255">
        <v>3</v>
      </c>
      <c r="EI104" s="95">
        <v>3</v>
      </c>
      <c r="EJ104" s="95">
        <v>3</v>
      </c>
      <c r="EK104" s="95">
        <v>3</v>
      </c>
      <c r="EL104" s="95">
        <v>3</v>
      </c>
      <c r="EM104" s="95">
        <v>3</v>
      </c>
      <c r="EN104" s="95">
        <v>3</v>
      </c>
      <c r="EO104" s="95">
        <v>3</v>
      </c>
      <c r="EP104" s="95">
        <v>3</v>
      </c>
      <c r="EQ104" s="95">
        <v>3</v>
      </c>
      <c r="ER104" s="95">
        <v>3</v>
      </c>
      <c r="ES104" s="95">
        <v>3</v>
      </c>
      <c r="ET104" s="160">
        <v>3</v>
      </c>
      <c r="EU104" s="224"/>
    </row>
    <row r="105" spans="1:151" ht="14.25" thickTop="1">
      <c r="A105" s="187" t="s">
        <v>75</v>
      </c>
      <c r="B105" s="188" t="s">
        <v>76</v>
      </c>
      <c r="C105" s="3"/>
      <c r="D105" s="82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28"/>
      <c r="U105" s="28"/>
      <c r="V105" s="28"/>
      <c r="W105" s="28"/>
      <c r="X105" s="28"/>
      <c r="Y105" s="68"/>
      <c r="Z105" s="68"/>
      <c r="AA105" s="68"/>
      <c r="AB105" s="68"/>
      <c r="AC105" s="83"/>
      <c r="AD105" s="67"/>
      <c r="AE105" s="84"/>
      <c r="AF105" s="68"/>
      <c r="AG105" s="54"/>
      <c r="AH105" s="109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133"/>
      <c r="AT105" s="121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133"/>
      <c r="BG105" s="121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133"/>
      <c r="BU105" s="121"/>
      <c r="BV105" s="97"/>
      <c r="BW105" s="97"/>
      <c r="BX105" s="97"/>
      <c r="BY105" s="97"/>
      <c r="BZ105" s="97"/>
      <c r="CA105" s="162"/>
      <c r="CB105" s="97"/>
      <c r="CC105" s="97"/>
      <c r="CD105" s="97"/>
      <c r="CE105" s="97"/>
      <c r="CF105" s="97"/>
      <c r="CG105" s="97"/>
      <c r="CH105" s="97"/>
      <c r="CI105" s="17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177"/>
      <c r="CV105" s="97"/>
      <c r="CW105" s="193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>
        <f aca="true" t="shared" si="156" ref="DG105:ET105">DG106</f>
        <v>1</v>
      </c>
      <c r="DH105" s="201">
        <f t="shared" si="156"/>
        <v>1</v>
      </c>
      <c r="DI105" s="201">
        <f t="shared" si="156"/>
        <v>1</v>
      </c>
      <c r="DJ105" s="201">
        <f t="shared" si="156"/>
        <v>1</v>
      </c>
      <c r="DK105" s="201">
        <f t="shared" si="156"/>
        <v>1</v>
      </c>
      <c r="DL105" s="201">
        <f t="shared" si="156"/>
        <v>1</v>
      </c>
      <c r="DM105" s="201">
        <f t="shared" si="156"/>
        <v>1</v>
      </c>
      <c r="DN105" s="201">
        <f t="shared" si="156"/>
        <v>1</v>
      </c>
      <c r="DO105" s="201">
        <f t="shared" si="156"/>
        <v>1</v>
      </c>
      <c r="DP105" s="201">
        <f t="shared" si="156"/>
        <v>1</v>
      </c>
      <c r="DQ105" s="201">
        <f t="shared" si="156"/>
        <v>0</v>
      </c>
      <c r="DR105" s="201">
        <f t="shared" si="156"/>
        <v>0</v>
      </c>
      <c r="DS105" s="201">
        <f t="shared" si="156"/>
        <v>0</v>
      </c>
      <c r="DT105" s="201">
        <f t="shared" si="156"/>
        <v>0</v>
      </c>
      <c r="DU105" s="201">
        <f t="shared" si="156"/>
        <v>0</v>
      </c>
      <c r="DV105" s="201">
        <f t="shared" si="156"/>
        <v>0</v>
      </c>
      <c r="DW105" s="201">
        <f t="shared" si="156"/>
        <v>0</v>
      </c>
      <c r="DX105" s="201">
        <f t="shared" si="156"/>
        <v>0</v>
      </c>
      <c r="DY105" s="201">
        <f t="shared" si="156"/>
        <v>0</v>
      </c>
      <c r="DZ105" s="201">
        <f t="shared" si="156"/>
        <v>0</v>
      </c>
      <c r="EA105" s="201">
        <f t="shared" si="156"/>
        <v>0</v>
      </c>
      <c r="EB105" s="201">
        <f t="shared" si="156"/>
        <v>0</v>
      </c>
      <c r="EC105" s="201">
        <f t="shared" si="156"/>
        <v>0</v>
      </c>
      <c r="ED105" s="201">
        <f t="shared" si="156"/>
        <v>0</v>
      </c>
      <c r="EE105" s="201">
        <f t="shared" si="156"/>
        <v>0</v>
      </c>
      <c r="EF105" s="201">
        <f t="shared" si="156"/>
        <v>0</v>
      </c>
      <c r="EG105" s="201">
        <f t="shared" si="156"/>
        <v>0</v>
      </c>
      <c r="EH105" s="258">
        <f t="shared" si="156"/>
        <v>0</v>
      </c>
      <c r="EI105" s="201">
        <f t="shared" si="156"/>
        <v>0</v>
      </c>
      <c r="EJ105" s="201">
        <f t="shared" si="156"/>
        <v>0</v>
      </c>
      <c r="EK105" s="201">
        <f t="shared" si="156"/>
        <v>0</v>
      </c>
      <c r="EL105" s="201">
        <f t="shared" si="156"/>
        <v>0</v>
      </c>
      <c r="EM105" s="201">
        <f t="shared" si="156"/>
        <v>0</v>
      </c>
      <c r="EN105" s="201">
        <f t="shared" si="156"/>
        <v>0</v>
      </c>
      <c r="EO105" s="201">
        <f t="shared" si="156"/>
        <v>0</v>
      </c>
      <c r="EP105" s="201">
        <f t="shared" si="156"/>
        <v>0</v>
      </c>
      <c r="EQ105" s="201">
        <f t="shared" si="156"/>
        <v>0</v>
      </c>
      <c r="ER105" s="201">
        <f t="shared" si="156"/>
        <v>0</v>
      </c>
      <c r="ES105" s="201">
        <f t="shared" si="156"/>
        <v>0</v>
      </c>
      <c r="ET105" s="162">
        <f t="shared" si="156"/>
        <v>0</v>
      </c>
      <c r="EU105" s="243"/>
    </row>
    <row r="106" spans="1:151" ht="14.25" thickBot="1">
      <c r="A106" s="189"/>
      <c r="B106" s="190"/>
      <c r="C106" s="186" t="s">
        <v>59</v>
      </c>
      <c r="D106" s="85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51"/>
      <c r="U106" s="51"/>
      <c r="V106" s="51"/>
      <c r="W106" s="51"/>
      <c r="X106" s="51"/>
      <c r="Y106" s="23"/>
      <c r="Z106" s="23"/>
      <c r="AA106" s="23"/>
      <c r="AB106" s="23"/>
      <c r="AC106" s="73"/>
      <c r="AD106" s="21"/>
      <c r="AE106" s="56"/>
      <c r="AF106" s="23"/>
      <c r="AG106" s="48"/>
      <c r="AH106" s="107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131"/>
      <c r="AT106" s="119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131"/>
      <c r="BG106" s="119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131"/>
      <c r="BU106" s="119"/>
      <c r="BV106" s="95"/>
      <c r="BW106" s="95"/>
      <c r="BX106" s="95"/>
      <c r="BY106" s="95"/>
      <c r="BZ106" s="95"/>
      <c r="CA106" s="160"/>
      <c r="CB106" s="95"/>
      <c r="CC106" s="95"/>
      <c r="CD106" s="95"/>
      <c r="CE106" s="95"/>
      <c r="CF106" s="95"/>
      <c r="CG106" s="95"/>
      <c r="CH106" s="95"/>
      <c r="CI106" s="17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175"/>
      <c r="CV106" s="95"/>
      <c r="CW106" s="1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>
        <v>1</v>
      </c>
      <c r="DH106" s="95">
        <v>1</v>
      </c>
      <c r="DI106" s="95">
        <v>1</v>
      </c>
      <c r="DJ106" s="95">
        <v>1</v>
      </c>
      <c r="DK106" s="95">
        <v>1</v>
      </c>
      <c r="DL106" s="95">
        <v>1</v>
      </c>
      <c r="DM106" s="95">
        <v>1</v>
      </c>
      <c r="DN106" s="95">
        <v>1</v>
      </c>
      <c r="DO106" s="95">
        <v>1</v>
      </c>
      <c r="DP106" s="95">
        <v>1</v>
      </c>
      <c r="DQ106" s="95">
        <v>0</v>
      </c>
      <c r="DR106" s="95">
        <v>0</v>
      </c>
      <c r="DS106" s="95">
        <v>0</v>
      </c>
      <c r="DT106" s="95">
        <v>0</v>
      </c>
      <c r="DU106" s="95">
        <v>0</v>
      </c>
      <c r="DV106" s="95">
        <v>0</v>
      </c>
      <c r="DW106" s="95">
        <v>0</v>
      </c>
      <c r="DX106" s="95">
        <v>0</v>
      </c>
      <c r="DY106" s="95">
        <v>0</v>
      </c>
      <c r="DZ106" s="95">
        <v>0</v>
      </c>
      <c r="EA106" s="95">
        <v>0</v>
      </c>
      <c r="EB106" s="95">
        <v>0</v>
      </c>
      <c r="EC106" s="95">
        <v>0</v>
      </c>
      <c r="ED106" s="95">
        <v>0</v>
      </c>
      <c r="EE106" s="95">
        <v>0</v>
      </c>
      <c r="EF106" s="95">
        <v>0</v>
      </c>
      <c r="EG106" s="95">
        <v>0</v>
      </c>
      <c r="EH106" s="255">
        <v>0</v>
      </c>
      <c r="EI106" s="95">
        <v>0</v>
      </c>
      <c r="EJ106" s="95">
        <v>0</v>
      </c>
      <c r="EK106" s="95">
        <v>0</v>
      </c>
      <c r="EL106" s="95">
        <v>0</v>
      </c>
      <c r="EM106" s="95">
        <v>0</v>
      </c>
      <c r="EN106" s="95">
        <v>0</v>
      </c>
      <c r="EO106" s="95">
        <v>0</v>
      </c>
      <c r="EP106" s="95">
        <v>0</v>
      </c>
      <c r="EQ106" s="95">
        <v>0</v>
      </c>
      <c r="ER106" s="95">
        <v>0</v>
      </c>
      <c r="ES106" s="95">
        <v>0</v>
      </c>
      <c r="ET106" s="160">
        <v>0</v>
      </c>
      <c r="EU106" s="224"/>
    </row>
    <row r="107" spans="1:151" ht="14.25" thickTop="1">
      <c r="A107" s="1" t="s">
        <v>36</v>
      </c>
      <c r="B107" s="81" t="s">
        <v>37</v>
      </c>
      <c r="C107" s="3"/>
      <c r="D107" s="82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28"/>
      <c r="U107" s="28"/>
      <c r="V107" s="28"/>
      <c r="W107" s="28"/>
      <c r="X107" s="28"/>
      <c r="Y107" s="68"/>
      <c r="Z107" s="68"/>
      <c r="AA107" s="68"/>
      <c r="AB107" s="68"/>
      <c r="AC107" s="83"/>
      <c r="AD107" s="67"/>
      <c r="AE107" s="84"/>
      <c r="AF107" s="68"/>
      <c r="AG107" s="54"/>
      <c r="AH107" s="109">
        <v>1</v>
      </c>
      <c r="AI107" s="97">
        <v>1</v>
      </c>
      <c r="AJ107" s="97">
        <v>1</v>
      </c>
      <c r="AK107" s="97">
        <v>2</v>
      </c>
      <c r="AL107" s="97">
        <v>2</v>
      </c>
      <c r="AM107" s="97">
        <v>2</v>
      </c>
      <c r="AN107" s="97">
        <v>2</v>
      </c>
      <c r="AO107" s="97">
        <v>2</v>
      </c>
      <c r="AP107" s="97">
        <v>2</v>
      </c>
      <c r="AQ107" s="97">
        <v>2</v>
      </c>
      <c r="AR107" s="97">
        <v>2</v>
      </c>
      <c r="AS107" s="133">
        <v>2</v>
      </c>
      <c r="AT107" s="121">
        <v>0</v>
      </c>
      <c r="AU107" s="97">
        <v>0</v>
      </c>
      <c r="AV107" s="97">
        <v>0</v>
      </c>
      <c r="AW107" s="97">
        <v>0</v>
      </c>
      <c r="AX107" s="97">
        <v>0</v>
      </c>
      <c r="AY107" s="97">
        <v>0</v>
      </c>
      <c r="AZ107" s="97">
        <v>0</v>
      </c>
      <c r="BA107" s="97">
        <v>0</v>
      </c>
      <c r="BB107" s="97">
        <v>0</v>
      </c>
      <c r="BC107" s="97">
        <v>0</v>
      </c>
      <c r="BD107" s="97">
        <v>0</v>
      </c>
      <c r="BE107" s="97">
        <v>0</v>
      </c>
      <c r="BF107" s="133">
        <v>0</v>
      </c>
      <c r="BG107" s="121">
        <v>0</v>
      </c>
      <c r="BH107" s="97">
        <v>0</v>
      </c>
      <c r="BI107" s="97">
        <v>0</v>
      </c>
      <c r="BJ107" s="97">
        <v>0</v>
      </c>
      <c r="BK107" s="97">
        <v>0</v>
      </c>
      <c r="BL107" s="97">
        <v>0</v>
      </c>
      <c r="BM107" s="97">
        <v>0</v>
      </c>
      <c r="BN107" s="97">
        <v>0</v>
      </c>
      <c r="BO107" s="97">
        <v>0</v>
      </c>
      <c r="BP107" s="97">
        <v>0</v>
      </c>
      <c r="BQ107" s="97">
        <v>0</v>
      </c>
      <c r="BR107" s="97">
        <v>0</v>
      </c>
      <c r="BS107" s="97">
        <v>0</v>
      </c>
      <c r="BT107" s="133">
        <v>0</v>
      </c>
      <c r="BU107" s="121">
        <v>0</v>
      </c>
      <c r="BV107" s="97">
        <v>0</v>
      </c>
      <c r="BW107" s="97">
        <v>0</v>
      </c>
      <c r="BX107" s="97">
        <v>0</v>
      </c>
      <c r="BY107" s="97">
        <v>0</v>
      </c>
      <c r="BZ107" s="97">
        <v>0</v>
      </c>
      <c r="CA107" s="162">
        <v>0</v>
      </c>
      <c r="CB107" s="97">
        <v>0</v>
      </c>
      <c r="CC107" s="97">
        <v>0</v>
      </c>
      <c r="CD107" s="97">
        <v>0</v>
      </c>
      <c r="CE107" s="97">
        <v>0</v>
      </c>
      <c r="CF107" s="97">
        <v>0</v>
      </c>
      <c r="CG107" s="97">
        <v>0</v>
      </c>
      <c r="CH107" s="97">
        <v>0</v>
      </c>
      <c r="CI107" s="177">
        <v>0</v>
      </c>
      <c r="CJ107" s="97">
        <v>0</v>
      </c>
      <c r="CK107" s="97">
        <v>0</v>
      </c>
      <c r="CL107" s="97">
        <v>0</v>
      </c>
      <c r="CM107" s="97">
        <v>0</v>
      </c>
      <c r="CN107" s="97">
        <v>0</v>
      </c>
      <c r="CO107" s="97">
        <v>0</v>
      </c>
      <c r="CP107" s="97">
        <v>0</v>
      </c>
      <c r="CQ107" s="97">
        <v>0</v>
      </c>
      <c r="CR107" s="97">
        <v>0</v>
      </c>
      <c r="CS107" s="97">
        <v>0</v>
      </c>
      <c r="CT107" s="97">
        <v>0</v>
      </c>
      <c r="CU107" s="177"/>
      <c r="CV107" s="97"/>
      <c r="CW107" s="193"/>
      <c r="CX107" s="201"/>
      <c r="CY107" s="201"/>
      <c r="CZ107" s="201"/>
      <c r="DA107" s="201"/>
      <c r="DB107" s="201"/>
      <c r="DC107" s="201"/>
      <c r="DD107" s="201"/>
      <c r="DE107" s="201"/>
      <c r="DF107" s="201"/>
      <c r="DG107" s="201"/>
      <c r="DH107" s="201"/>
      <c r="DI107" s="201"/>
      <c r="DJ107" s="201"/>
      <c r="DK107" s="201"/>
      <c r="DL107" s="201"/>
      <c r="DM107" s="201"/>
      <c r="DN107" s="201"/>
      <c r="DO107" s="201"/>
      <c r="DP107" s="201"/>
      <c r="DQ107" s="201"/>
      <c r="DR107" s="201"/>
      <c r="DS107" s="201"/>
      <c r="DT107" s="201"/>
      <c r="DU107" s="201"/>
      <c r="DV107" s="201"/>
      <c r="DW107" s="201"/>
      <c r="DX107" s="201"/>
      <c r="DY107" s="201"/>
      <c r="DZ107" s="201"/>
      <c r="EA107" s="201"/>
      <c r="EB107" s="201"/>
      <c r="EC107" s="201"/>
      <c r="ED107" s="201"/>
      <c r="EE107" s="201"/>
      <c r="EF107" s="201"/>
      <c r="EG107" s="201"/>
      <c r="EH107" s="258"/>
      <c r="EI107" s="201"/>
      <c r="EJ107" s="201"/>
      <c r="EK107" s="201"/>
      <c r="EL107" s="201"/>
      <c r="EM107" s="201"/>
      <c r="EN107" s="201"/>
      <c r="EO107" s="201"/>
      <c r="EP107" s="201"/>
      <c r="EQ107" s="201"/>
      <c r="ER107" s="201"/>
      <c r="ES107" s="201"/>
      <c r="ET107" s="162"/>
      <c r="EU107" s="243"/>
    </row>
    <row r="108" spans="1:151" ht="15.75" customHeight="1" thickBot="1">
      <c r="A108" s="42"/>
      <c r="B108" s="47"/>
      <c r="C108" s="44" t="s">
        <v>22</v>
      </c>
      <c r="D108" s="85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51"/>
      <c r="U108" s="51"/>
      <c r="V108" s="51"/>
      <c r="W108" s="51"/>
      <c r="X108" s="51"/>
      <c r="Y108" s="23"/>
      <c r="Z108" s="23"/>
      <c r="AA108" s="23"/>
      <c r="AB108" s="23"/>
      <c r="AC108" s="73"/>
      <c r="AD108" s="21"/>
      <c r="AE108" s="56"/>
      <c r="AF108" s="23"/>
      <c r="AG108" s="48"/>
      <c r="AH108" s="107">
        <v>1</v>
      </c>
      <c r="AI108" s="95">
        <v>1</v>
      </c>
      <c r="AJ108" s="95">
        <v>1</v>
      </c>
      <c r="AK108" s="95">
        <v>2</v>
      </c>
      <c r="AL108" s="95">
        <v>2</v>
      </c>
      <c r="AM108" s="95">
        <v>2</v>
      </c>
      <c r="AN108" s="95">
        <v>2</v>
      </c>
      <c r="AO108" s="95">
        <v>2</v>
      </c>
      <c r="AP108" s="95">
        <v>2</v>
      </c>
      <c r="AQ108" s="95">
        <v>2</v>
      </c>
      <c r="AR108" s="95">
        <v>2</v>
      </c>
      <c r="AS108" s="131">
        <v>2</v>
      </c>
      <c r="AT108" s="119">
        <v>0</v>
      </c>
      <c r="AU108" s="95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95">
        <v>0</v>
      </c>
      <c r="BB108" s="95">
        <v>0</v>
      </c>
      <c r="BC108" s="95">
        <v>0</v>
      </c>
      <c r="BD108" s="95">
        <v>0</v>
      </c>
      <c r="BE108" s="95">
        <v>0</v>
      </c>
      <c r="BF108" s="131">
        <v>0</v>
      </c>
      <c r="BG108" s="119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5">
        <v>0</v>
      </c>
      <c r="BS108" s="95">
        <v>0</v>
      </c>
      <c r="BT108" s="131">
        <v>0</v>
      </c>
      <c r="BU108" s="119">
        <v>0</v>
      </c>
      <c r="BV108" s="95">
        <v>0</v>
      </c>
      <c r="BW108" s="95">
        <v>0</v>
      </c>
      <c r="BX108" s="95">
        <v>0</v>
      </c>
      <c r="BY108" s="95">
        <v>0</v>
      </c>
      <c r="BZ108" s="95">
        <v>0</v>
      </c>
      <c r="CA108" s="160">
        <v>0</v>
      </c>
      <c r="CB108" s="95">
        <v>0</v>
      </c>
      <c r="CC108" s="95">
        <v>0</v>
      </c>
      <c r="CD108" s="95">
        <v>0</v>
      </c>
      <c r="CE108" s="95">
        <v>0</v>
      </c>
      <c r="CF108" s="95">
        <v>0</v>
      </c>
      <c r="CG108" s="95">
        <v>0</v>
      </c>
      <c r="CH108" s="95">
        <v>0</v>
      </c>
      <c r="CI108" s="175">
        <v>0</v>
      </c>
      <c r="CJ108" s="95">
        <v>0</v>
      </c>
      <c r="CK108" s="95">
        <v>0</v>
      </c>
      <c r="CL108" s="95">
        <v>0</v>
      </c>
      <c r="CM108" s="95">
        <v>0</v>
      </c>
      <c r="CN108" s="95">
        <v>0</v>
      </c>
      <c r="CO108" s="95">
        <v>0</v>
      </c>
      <c r="CP108" s="95">
        <v>0</v>
      </c>
      <c r="CQ108" s="95">
        <v>0</v>
      </c>
      <c r="CR108" s="95">
        <v>0</v>
      </c>
      <c r="CS108" s="95">
        <v>0</v>
      </c>
      <c r="CT108" s="95">
        <v>0</v>
      </c>
      <c r="CU108" s="175"/>
      <c r="CV108" s="95"/>
      <c r="CW108" s="1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25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160"/>
      <c r="EU108" s="224"/>
    </row>
    <row r="109" spans="1:151" ht="14.25" thickTop="1">
      <c r="A109" s="1"/>
      <c r="B109" s="2"/>
      <c r="C109" s="3"/>
      <c r="D109" s="61"/>
      <c r="E109" s="62"/>
      <c r="F109" s="63"/>
      <c r="G109" s="63"/>
      <c r="H109" s="64"/>
      <c r="I109" s="62"/>
      <c r="J109" s="63"/>
      <c r="K109" s="63"/>
      <c r="L109" s="64"/>
      <c r="M109" s="62"/>
      <c r="N109" s="63"/>
      <c r="O109" s="63"/>
      <c r="P109" s="64"/>
      <c r="Q109" s="62"/>
      <c r="R109" s="63"/>
      <c r="S109" s="63"/>
      <c r="T109" s="2"/>
      <c r="U109" s="3"/>
      <c r="V109" s="27"/>
      <c r="W109" s="28"/>
      <c r="X109" s="28"/>
      <c r="Y109" s="28"/>
      <c r="Z109" s="28"/>
      <c r="AA109" s="68"/>
      <c r="AB109" s="68"/>
      <c r="AC109" s="83"/>
      <c r="AD109" s="67"/>
      <c r="AE109" s="22"/>
      <c r="AF109" s="22"/>
      <c r="AG109" s="25"/>
      <c r="AH109" s="106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129"/>
      <c r="AT109" s="117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129"/>
      <c r="BG109" s="117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129"/>
      <c r="BU109" s="117"/>
      <c r="BV109" s="94"/>
      <c r="BW109" s="94"/>
      <c r="BX109" s="94"/>
      <c r="BY109" s="94"/>
      <c r="BZ109" s="94"/>
      <c r="CA109" s="159"/>
      <c r="CB109" s="94"/>
      <c r="CC109" s="94"/>
      <c r="CD109" s="94"/>
      <c r="CE109" s="94"/>
      <c r="CF109" s="94"/>
      <c r="CG109" s="94"/>
      <c r="CH109" s="94"/>
      <c r="CI109" s="17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174"/>
      <c r="CV109" s="94"/>
      <c r="CW109" s="1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25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159"/>
      <c r="EU109" s="224"/>
    </row>
    <row r="110" spans="1:151" ht="14.25" thickBot="1">
      <c r="A110" s="42" t="s">
        <v>38</v>
      </c>
      <c r="B110" s="43"/>
      <c r="C110" s="44"/>
      <c r="D110" s="86">
        <f>D3+D11+D16</f>
        <v>191</v>
      </c>
      <c r="E110" s="42">
        <f>E3+E11+E16</f>
        <v>200</v>
      </c>
      <c r="F110" s="43">
        <f>F3+F11+F16</f>
        <v>205</v>
      </c>
      <c r="G110" s="43">
        <f>G3+G11+G16+G20</f>
        <v>237</v>
      </c>
      <c r="H110" s="44">
        <f>H25+H29+H20+H16+H11+H3</f>
        <v>247</v>
      </c>
      <c r="I110" s="42">
        <f>I3+I11+I16+I20+I25+I29</f>
        <v>255</v>
      </c>
      <c r="J110" s="43">
        <f>J3+J11+J16+J20+J24+J28</f>
        <v>277</v>
      </c>
      <c r="K110" s="43">
        <f>K3+K11+K16+K20+K24+K28+K44</f>
        <v>397</v>
      </c>
      <c r="L110" s="44">
        <f>L3+L11+L16+L20+L24+L28+L44</f>
        <v>405</v>
      </c>
      <c r="M110" s="42">
        <f>M3+M11+M16+M20+M24+M28+M44</f>
        <v>410</v>
      </c>
      <c r="N110" s="43">
        <f>N3+N11+N16+N20+N24+N28+N44</f>
        <v>420</v>
      </c>
      <c r="O110" s="43">
        <f>O3+O11+O16+O20+O24+O28+O44</f>
        <v>425</v>
      </c>
      <c r="P110" s="44">
        <f>P3+P11+P16+P20+P24+P28+P44</f>
        <v>437</v>
      </c>
      <c r="Q110" s="87">
        <v>441</v>
      </c>
      <c r="R110" s="88">
        <f>R3+R11+R16+R20+R24+R28+R44</f>
        <v>443</v>
      </c>
      <c r="S110" s="88">
        <f>S3+S11+S16+S20+S24+S28+S44</f>
        <v>446</v>
      </c>
      <c r="T110" s="43">
        <f>T44+T28+T24+T20+T16+T11+T3</f>
        <v>453</v>
      </c>
      <c r="U110" s="44">
        <f>U44+U28+U24+U20+U16+U11+U3</f>
        <v>463</v>
      </c>
      <c r="V110" s="80">
        <f>V44+V28+V24+V20+V16+V11+V3</f>
        <v>468</v>
      </c>
      <c r="W110" s="51">
        <f>W44+W28+W24+W20+W16+W11+W3</f>
        <v>470</v>
      </c>
      <c r="X110" s="51">
        <f>X3+X11+X16+X20+X24+X28+X44</f>
        <v>473</v>
      </c>
      <c r="Y110" s="51">
        <f>Y3+Y11+Y16+Y20+Y24+Y28+Y44+Y48+Y58</f>
        <v>609</v>
      </c>
      <c r="Z110" s="51">
        <f>Z3+Z11+Z16+Z20+Z24+Z28+Z44+Z48+Z58</f>
        <v>611</v>
      </c>
      <c r="AA110" s="51">
        <f>AA3+AA11+AA16+AA20+AA24+AA28+AA44+AA48+AA58</f>
        <v>625</v>
      </c>
      <c r="AB110" s="51">
        <v>653</v>
      </c>
      <c r="AC110" s="89">
        <f>SUM(AC3+AC11+AC16+AC20+AC24+AC28+AC31+AC44+AC48+AC58)</f>
        <v>680</v>
      </c>
      <c r="AD110" s="90">
        <f>SUM(AD3+AD11+AD16+AD20+AD24+AD28+AD31+AD44+AD48+AD58)</f>
        <v>690</v>
      </c>
      <c r="AE110" s="91">
        <f>AE58+AE48+AE44+AE31+AE28+AE24+AE20+AE16+AE11+AE3</f>
        <v>704</v>
      </c>
      <c r="AF110" s="91">
        <f>AF58+AF48+AF44+AF31+AF28+AF24+AF20+AF16+AF11+AF3</f>
        <v>721</v>
      </c>
      <c r="AG110" s="92">
        <f>AG81+AG58+AG66+AG48+AG44+AG31+AG28+AG24+AG20+AG16+AG11+AG3</f>
        <v>662</v>
      </c>
      <c r="AH110" s="115">
        <f>AH81+AH58+AH66+AH48+AH44+AH31+AH28+AH24+AH20+AH16+AH11+AH3+AH107</f>
        <v>664</v>
      </c>
      <c r="AI110" s="103">
        <f>AI81+AI58+AI66+AI48+AI44+AI31+AI28+AI24+AI20+AI16+AI11+AI3+AI107</f>
        <v>666</v>
      </c>
      <c r="AJ110" s="103">
        <f>AJ81+AJ58+AJ66+AJ48+AJ44+AJ31+AJ28+AJ24+AJ20+AJ16+AJ11+AJ3+AJ107</f>
        <v>676</v>
      </c>
      <c r="AK110" s="103">
        <f>AK81+AK58+AK66+AK48+AK44+AK31+AK28+AK24+AK20+AK16+AK11+AK3+AK107</f>
        <v>682</v>
      </c>
      <c r="AL110" s="103">
        <f>AL81+AL58+AL66+AL48+AL44+AL31+AL28+AL24+AL20+AL16+AL11+AL3+AL107</f>
        <v>686</v>
      </c>
      <c r="AM110" s="103">
        <f>AM81+AM58+AM66+AM48+AM44+AM31+AM28+AM24+AM20+AM16+AM11+AM3+AM107</f>
        <v>690</v>
      </c>
      <c r="AN110" s="103">
        <f>AN81+AN58+AN66+AN48+AN44+AN31+AN28+AN24+AN20+AN16+AN11+AN3+AN107</f>
        <v>689</v>
      </c>
      <c r="AO110" s="103">
        <f>AO81+AO58+AO66+AO48+AO44+AO31+AO28+AO24+AO20+AO16+AO11+AO3+AO107</f>
        <v>695</v>
      </c>
      <c r="AP110" s="103">
        <f>AP81+AP58+AP66+AP48+AP44+AP31+AP28+AP24+AP20+AP16+AP11+AP3+AP107</f>
        <v>698</v>
      </c>
      <c r="AQ110" s="103">
        <f>AQ81+AQ58+AQ66+AQ48+AQ44+AQ31+AQ28+AQ24+AQ20+AQ16+AQ11+AQ3+AQ107</f>
        <v>710</v>
      </c>
      <c r="AR110" s="103">
        <f>AR81+AR58+AR66+AR48+AR44+AR31+AR28+AR24+AR20+AR16+AR11+AR3+AR107</f>
        <v>724</v>
      </c>
      <c r="AS110" s="139">
        <f>AS81+AS58+AS66+AS48+AS44+AS31+AS28+AS24+AS20+AS16+AS11+AS3+AS107</f>
        <v>733</v>
      </c>
      <c r="AT110" s="127">
        <f>AT81+AT58+AT66+AT48+AT44+AT31+AT28+AT24+AT20+AT16+AT11+AT3+AT107</f>
        <v>733</v>
      </c>
      <c r="AU110" s="103">
        <f>AU81+AU58+AU66+AU48+AU44+AU31+AU28+AU24+AU20+AU16+AU11+AU3+AU107</f>
        <v>738</v>
      </c>
      <c r="AV110" s="103">
        <f>AV81+AV58+AV66+AV48+AV44+AV31+AV28+AV24+AV20+AV16+AV11+AV3+AV107</f>
        <v>741</v>
      </c>
      <c r="AW110" s="103">
        <f>AW81+AW58+AW66+AW48+AW44+AW31+AW28+AW24+AW20+AW16+AW11+AW3+AW107</f>
        <v>744</v>
      </c>
      <c r="AX110" s="103">
        <f>AX81+AX58+AX66+AX48+AX44+AX31+AX28+AX24+AX20+AX16+AX11+AX3+AX107</f>
        <v>749</v>
      </c>
      <c r="AY110" s="103">
        <f>AY81+AY58+AY66+AY48+AY44+AY31+AY28+AY24+AY20+AY16+AY11+AY3+AY107</f>
        <v>749</v>
      </c>
      <c r="AZ110" s="103">
        <f>AZ81+AZ58+AZ66+AZ48+AZ44+AZ31+AZ28+AZ24+AZ20+AZ16+AZ11+AZ3+AZ107</f>
        <v>755</v>
      </c>
      <c r="BA110" s="103">
        <f>BA81+BA58+BA66+BA48+BA44+BA31+BA28+BA24+BA20+BA16+BA11+BA3+BA107</f>
        <v>762</v>
      </c>
      <c r="BB110" s="103">
        <f>BB81+BB58+BB66+BB48+BB44+BB31+BB28+BB24+BB20+BB16+BB11+BB3+BB107</f>
        <v>768</v>
      </c>
      <c r="BC110" s="103">
        <f>BC81+BC58+BC66+BC48+BC44+BC31+BC28+BC24+BC20+BC16+BC11+BC3+BC107</f>
        <v>772</v>
      </c>
      <c r="BD110" s="103">
        <f>BD81+BD58+BD66+BD48+BD44+BD31+BD28+BD24+BD20+BD16+BD11+BD3+BD107</f>
        <v>778</v>
      </c>
      <c r="BE110" s="103">
        <f>BE81+BE58+BE66+BE48+BE44+BE31+BE28+BE24+BE20+BE16+BE11+BE3+BE107</f>
        <v>790</v>
      </c>
      <c r="BF110" s="139">
        <f>BF81+BF58+BF66+BF48+BF44+BF31+BF28+BF24+BF20+BF16+BF11+BF3+BF107</f>
        <v>800</v>
      </c>
      <c r="BG110" s="127">
        <f>BG81+BG58+BG66+BG48+BG44+BG31+BG28+BG24+BG20+BG16+BG11+BG3+BG107</f>
        <v>802</v>
      </c>
      <c r="BH110" s="103">
        <f>BH81+BH58+BH66+BH48+BH44+BH31+BH28+BH24+BH20+BH16+BH11+BH3+BH107</f>
        <v>803</v>
      </c>
      <c r="BI110" s="103">
        <f>BI81+BI58+BI66+BI48+BI44+BI31+BI28+BI24+BI20+BI16+BI11+BI3+BI107</f>
        <v>810</v>
      </c>
      <c r="BJ110" s="103">
        <f>BJ81+BJ58+BJ66+BJ48+BJ44+BJ31+BJ28+BJ24+BJ20+BJ16+BJ11+BJ3+BJ107</f>
        <v>817</v>
      </c>
      <c r="BK110" s="103">
        <f>BK81+BK58+BK66+BK48+BK44+BK31+BK28+BK24+BK20+BK16+BK11+BK3+BK107</f>
        <v>822</v>
      </c>
      <c r="BL110" s="103">
        <f>BL81+BL58+BL66+BL48+BL33+BL44+BL31+BL28+BL24+BL20+BL16+BL11+BL3+BL107</f>
        <v>851</v>
      </c>
      <c r="BM110" s="103">
        <f>BM81+BM58+BM66+BM48+BM33+BM44+BM31+BM28+BM24+BM20+BM16+BM11+BM3+BM107</f>
        <v>856</v>
      </c>
      <c r="BN110" s="103">
        <f>BN81+BN58+BN66+BN48+BN33+BN44+BN31+BN28+BN24+BN20+BN16+BN11+BN3+BN107</f>
        <v>855</v>
      </c>
      <c r="BO110" s="103">
        <f>BO81+BO58+BO66+BO48+BO33+BO44+BO31+BO28+BO24+BO20+BO16+BO11+BO3+BO107</f>
        <v>858</v>
      </c>
      <c r="BP110" s="103">
        <f>BP81+BP58+BP66+BP48+BP33+BP44+BP31+BP28+BP24+BP20+BP16+BP11+BP3+BP107</f>
        <v>868</v>
      </c>
      <c r="BQ110" s="103">
        <f>BQ81+BQ58+BQ66+BQ48+BQ33+BQ44+BQ31+BQ28+BQ24+BQ20+BQ16+BQ11+BQ3+BQ107</f>
        <v>878</v>
      </c>
      <c r="BR110" s="103">
        <f>BR81+BR58+BR66+BR48+BR33+BR44+BR31+BR28+BR24+BR20+BR16+BR11+BR3+BR107</f>
        <v>897</v>
      </c>
      <c r="BS110" s="103">
        <f>BS81+BS58+BS66+BS48+BS33+BS44+BS31+BS28+BS24+BS20+BS16+BS11+BS3+BS107</f>
        <v>899</v>
      </c>
      <c r="BT110" s="139">
        <f>BT81+BT58+BT66+BT48+BT33+BT44+BT31+BT28+BT24+BT20+BT16+BT11+BT3+BT107</f>
        <v>904</v>
      </c>
      <c r="BU110" s="127">
        <f>BU81+BU58+BU66+BU48+BU33+BU44+BU31+BU28+BU24+BU20+BU16+BU11+BU3+BU107</f>
        <v>904</v>
      </c>
      <c r="BV110" s="103">
        <f>BV81+BV58+BV66+BV48+BV33+BV44+BV31+BV28+BV24+BV20+BV16+BV11+BV3+BV107</f>
        <v>905</v>
      </c>
      <c r="BW110" s="103">
        <f>BW81+BW58+BW66+BW48+BW33+BW44+BW31+BW28+BW24+BW20+BW16+BW11+BW3+BW107</f>
        <v>908</v>
      </c>
      <c r="BX110" s="103">
        <f>BX81+BX58+BX66+BX48+BX33+BX44+BX31+BX28+BX24+BX20+BX16+BX11+BX3+BX107</f>
        <v>912</v>
      </c>
      <c r="BY110" s="103">
        <f>BY81+BY58+BY66+BY48+BY33+BY44+BY31+BY28+BY24+BY20+BY16+BY11+BY3+BY107</f>
        <v>921</v>
      </c>
      <c r="BZ110" s="103">
        <f>BZ81+BZ58+BZ66+BZ48+BZ33+BZ44+BZ36+BZ31+BZ28+BZ24+BZ20+BZ16+BZ11+BZ3+BZ107</f>
        <v>1076</v>
      </c>
      <c r="CA110" s="170">
        <f>CA81+CA58+CA66+CA48+CA33+CA44+CA36+CA31+CA28+CA24+CA20+CA16+CA11+CA3+CA107</f>
        <v>1082</v>
      </c>
      <c r="CB110" s="103">
        <f>CB81+CB58+CB66+CB48+CB33+CB44+CB36+CB31+CB28+CB24+CB20+CB16+CB11+CB3+CB107</f>
        <v>1089</v>
      </c>
      <c r="CC110" s="103">
        <f>CC81+CC58+CC66+CC48+CC33+CC44+CC36+CC31+CC28+CC24+CC20+CC16+CC11+CC3+CC107</f>
        <v>1091</v>
      </c>
      <c r="CD110" s="103">
        <f>CD81+CD58+CD66+CD48+CD33+CD44+CD36+CD31+CD28+CD24+CD20+CD16+CD11+CD3+CD107</f>
        <v>1096</v>
      </c>
      <c r="CE110" s="103">
        <f>CE81+CE58+CE66+CE48+CE33+CE44+CE36+CE31+CE28+CE24+CE20+CE16+CE11+CE3+CE107</f>
        <v>1108</v>
      </c>
      <c r="CF110" s="103">
        <f>CF81+CF58+CF66+CF48+CF33+CF44+CF36+CF31+CF28+CF24+CF20+CF16+CF11+CF3+CF107</f>
        <v>1114</v>
      </c>
      <c r="CG110" s="103">
        <f>CG81+CG58+CG66+CG48+CG33+CG44+CG36+CG31+CG28+CG24+CG20+CG16+CG11+CG3+CG107</f>
        <v>1132</v>
      </c>
      <c r="CH110" s="103">
        <f>CH81+CH58+CH66+CH48+CH33+CH44+CH36+CH31+CH28+CH24+CH20+CH16+CH11+CH3+CH107</f>
        <v>1152</v>
      </c>
      <c r="CI110" s="185">
        <f>CI81+CI58+CI66+CI48+CI33+CI44+CI36+CI31+CI28+CI24+CI20+CI16+CI11+CI3+CI107</f>
        <v>1196</v>
      </c>
      <c r="CJ110" s="103">
        <f>CJ81+CJ58+CJ66+CJ48+CJ33+CJ44+CJ36+CJ31+CJ28+CJ24+CJ20+CJ16+CJ11+CJ3+CJ107</f>
        <v>1193</v>
      </c>
      <c r="CK110" s="103">
        <f>CK81+CK58+CK66+CK48+CK33+CK44+CK36+CK31+CK28+CK24+CK20+CK16+CK11+CK3+CK107</f>
        <v>1194</v>
      </c>
      <c r="CL110" s="103">
        <f>CL81+CL58+CL66+CL48+CL33+CL44+CL36+CL31+CL28+CL24+CL20+CL16+CL11+CL3+CL107</f>
        <v>1213</v>
      </c>
      <c r="CM110" s="103">
        <f>CM81+CM58+CM66+CM48+CM33+CM44+CM36+CM31+CM28+CM24+CM20+CM16+CM11+CM3+CM107</f>
        <v>1225</v>
      </c>
      <c r="CN110" s="103">
        <f>CN81+CN58+CN66+CN48+CN33+CN44+CN36+CN31+CN28+CN24+CN20+CN16+CN11+CN3+CN107</f>
        <v>1356</v>
      </c>
      <c r="CO110" s="103">
        <f>CO81+CO58+CO66+CO48+CO33+CO44+CO36+CO31+CO28+CO24+CO20+CO16+CO11+CO3+CO107</f>
        <v>1371</v>
      </c>
      <c r="CP110" s="103">
        <f>CP81+CP58+CP66+CP48+CP33+CP44+CP36+CP31+CP28+CP24+CP20+CP16+CP11+CP3+CP107+CP78</f>
        <v>1456</v>
      </c>
      <c r="CQ110" s="103">
        <f>CQ81+CQ58+CQ66+CQ48+CQ33+CQ44+CQ36+CQ31+CQ28+CQ24+CQ20+CQ16+CQ11+CQ3+CQ107+CQ78</f>
        <v>1475</v>
      </c>
      <c r="CR110" s="103">
        <f>CR81+CR58+CR66+CR48+CR33+CR44+CR36+CR31+CR28+CR24+CR20+CR16+CR11+CR3+CR107+CR78</f>
        <v>1488</v>
      </c>
      <c r="CS110" s="103">
        <f>CS81+CS58+CS66+CS48+CS33+CS44+CS36+CS31+CS28+CS24+CS20+CS16+CS11+CS3+CS107+CS78+CS74</f>
        <v>1553</v>
      </c>
      <c r="CT110" s="103">
        <f>CT81+CT58+CT66+CT48+CT33+CT44+CT36+CT31+CT28+CT24+CT20+CT16+CT11+CT3+CT107+CT78+CT74</f>
        <v>1608</v>
      </c>
      <c r="CU110" s="185">
        <f>CU81+CU58+CU76+CU66+CU48+CU33+CU44+CU36+CU31+CU28+CU24+CU20+CU16+CU11+CU3+CU107+CU78+CU74</f>
        <v>1656</v>
      </c>
      <c r="CV110" s="103">
        <f>CV81+CV58+CV76+CV66+CV48+CV33+CV44+CV36+CV31+CV28+CV24+CV20+CV16+CV11+CV3+CV107+CV78+CV74</f>
        <v>1659</v>
      </c>
      <c r="CW110" s="200">
        <f>CW81+CW58+CW76+CW66+CW48+CW33+CW44+CW36+CW31+CW28+CW24+CW20+CW16+CW11+CW3+CW107+CW78+CW74</f>
        <v>1667</v>
      </c>
      <c r="CX110" s="205">
        <f>CX81+CX58+CX76+CX66+CX48+CX33+CX44+CX36+CX31+CX28+CX24+CX20+CX16+CX11+CX3+CX107+CX78+CX74</f>
        <v>1664</v>
      </c>
      <c r="CY110" s="205">
        <f>CY81+CY58+CY76+CY66+CY48+CY33+CY44+CY36+CY31+CY28+CY24+CY20+CY16+CY11+CY3+CY107+CY78+CY74</f>
        <v>1666</v>
      </c>
      <c r="CZ110" s="205">
        <f>CZ81+CZ58+CZ76+CZ66+CZ48+CZ33+CZ44+CZ36+CZ31+CZ28+CZ24+CZ20+CZ16+CZ11+CZ3+CZ107+CZ78+CZ74</f>
        <v>1677</v>
      </c>
      <c r="DA110" s="205">
        <f>DA81+DA58+DA76+DA66+DA48+DA33+DA44+DA36+DA31+DA28+DA24+DA20+DA16+DA11+DA3+DA107+DA78+DA74</f>
        <v>1679</v>
      </c>
      <c r="DB110" s="205">
        <f>DB81+DB58+DB76+DB66+DB48+DB33+DB44+DB36+DB31+DB28+DB24+DB20+DB16+DB11+DB3+DB107+DB78+DB74</f>
        <v>1695</v>
      </c>
      <c r="DC110" s="205">
        <f>DC81+DC58+DC76+DC66+DC48+DC33+DC44+DC36+DC31+DC28+DC24+DC20+DC16+DC11+DC3+DC107+DC78+DC74+DC40+DC42</f>
        <v>1760</v>
      </c>
      <c r="DD110" s="205">
        <f>DD81+DD58+DD76+DD66+DD48+DD33+DD44+DD36+DD31+DD28+DD24+DD20+DD16+DD11+DD3+DD107+DD78+DD74+DD40+DD42</f>
        <v>1783</v>
      </c>
      <c r="DE110" s="205">
        <f>DE81+DE58+DE76+DE66+DE48+DE33+DE44+DE36+DE31+DE28+DE24+DE20+DE16+DE11+DE3+DE107+DE78+DE74+DE40+DE42</f>
        <v>1797</v>
      </c>
      <c r="DF110" s="205">
        <f>DF81+DF58+DF76+DF66+DF48+DF33+DF44+DF36+DF31+DF28+DF24+DF20+DF16+DF11+DF3+DF107+DF78+DF74+DF40+DF42</f>
        <v>1821</v>
      </c>
      <c r="DG110" s="205">
        <f>DG81+DG58+DG76+DG66+DG48+DG33+DG44+DG36+DG31+DG28+DG24+DG20+DG16+DG11+DG3+DG107+DG78+DG74+DG40+DG42+DG87+DG90+DG93+DG95+DG99+DG101+DG103+DG105</f>
        <v>2014</v>
      </c>
      <c r="DH110" s="205">
        <f>DH81+DH58+DH76+DH66+DH48+DH33+DH44+DH36+DH31+DH28+DH24+DH20+DH16+DH11+DH3+DH107+DH78+DH74+DH40+DH42+DH87+DH90+DH93+DH95+DH99+DH101+DH103+DH105</f>
        <v>2036</v>
      </c>
      <c r="DI110" s="205">
        <f>DI81+DI58+DI76+DI66+DI48+DI33+DI44+DI36+DI31+DI28+DI24+DI20+DI16+DI11+DI3+DI107+DI78+DI74+DI40+DI42+DI87+DI90+DI93+DI95+DI99+DI101+DI103+DI105</f>
        <v>2059</v>
      </c>
      <c r="DJ110" s="205">
        <f>DJ81+DJ58+DJ76+DJ66+DJ48+DJ33+DJ44+DJ36+DJ31+DJ28+DJ24+DJ20+DJ16+DJ11+DJ3+DJ107+DJ78+DJ74+DJ40+DJ42+DJ87+DJ90+DJ93+DJ95+DJ99+DJ101+DJ103+DJ105</f>
        <v>2139</v>
      </c>
      <c r="DK110" s="205">
        <f>DK81+DK58+DK76+DK66+DK48+DK33+DK44+DK36+DK31+DK28+DK24+DK20+DK16+DK11+DK3+DK107+DK78+DK74+DK40+DK42+DK87+DK90+DK93+DK95+DK99+DK101+DK103+DK105</f>
        <v>2138</v>
      </c>
      <c r="DL110" s="205">
        <f>DL81+DL58+DL76+DL66+DL48+DL33+DL44+DL36+DL31+DL28+DL24+DL20+DL16+DL11+DL3+DL107+DL78+DL74+DL40+DL42+DL87+DL90+DL93+DL95+DL99+DL101+DL103+DL105</f>
        <v>2141</v>
      </c>
      <c r="DM110" s="205">
        <f>DM81+DM58+DM76+DM66+DM48+DM33+DM44+DM36+DM31+DM28+DM24+DM20+DM16+DM11+DM3+DM107+DM78+DM74+DM40+DM42+DM87+DM90+DM93+DM95+DM99+DM101+DM103+DM105</f>
        <v>2148</v>
      </c>
      <c r="DN110" s="205">
        <f>DN81+DN58+DN76+DN66+DN48+DN33+DN44+DN36+DN31+DN28+DN24+DN20+DN16+DN11+DN3+DN107+DN78+DN74+DN40+DN42+DN87+DN90+DN93+DN95+DN99+DN97+DN101+DN103+DN105</f>
        <v>2164</v>
      </c>
      <c r="DO110" s="205">
        <f>DO81+DO58+DO76+DO66+DO48+DO33+DO44+DO36+DO31+DO28+DO24+DO20+DO16+DO11+DO3+DO107+DO78+DO74+DO40+DO42+DO87+DO90+DO93+DO95+DO99+DO97+DO101+DO103+DO105</f>
        <v>2186</v>
      </c>
      <c r="DP110" s="205">
        <f>DP81+DP58+DP76+DP66+DP48+DP33+DP44+DP36+DP31+DP28+DP24+DP20+DP16+DP11+DP3+DP107+DP78+DP74+DP40+DP42+DP87+DP90+DP93+DP95+DP99+DP97+DP101+DP103+DP105</f>
        <v>2194</v>
      </c>
      <c r="DQ110" s="205">
        <f>DQ81+DQ58+DQ76+DQ66+DQ48+DQ33+DQ44+DQ36+DQ31+DQ28+DQ24+DQ20+DQ16+DQ11+DQ3+DQ107+DQ78+DQ74+DQ40+DQ42+DQ87+DQ90+DQ93+DQ95+DQ99+DQ97+DQ101+DQ103+DQ105</f>
        <v>2201</v>
      </c>
      <c r="DR110" s="205">
        <f>DR81+DR58+DR76+DR66+DR48+DR33+DR44+DR36+DR31+DR28+DR24+DR20+DR16+DR11+DR3+DR107+DR78+DR74+DR40+DR42+DR87+DR90+DR93+DR95+DR99+DR97+DR101+DR103+DR105</f>
        <v>2204</v>
      </c>
      <c r="DS110" s="205">
        <f>DS81+DS58+DS76+DS66+DS48+DS33+DS44+DS36+DS31+DS28+DS24+DS20+DS16+DS11+DS3+DS107+DS78+DS74+DS40+DS42+DS87+DS90+DS93+DS95+DS99+DS97+DS101+DS103+DS105</f>
        <v>2224</v>
      </c>
      <c r="DT110" s="205">
        <f>DT81+DT58+DT76+DT66+DT48+DT33+DT44+DT36+DT31+DT28+DT24+DT20+DT16+DT11+DT3+DT107+DT78+DT74+DT40+DT42+DT87+DT90+DT93+DT95+DT99+DT97+DT101+DT103+DT105</f>
        <v>2234</v>
      </c>
      <c r="DU110" s="205">
        <f>DU81+DU58+DU76+DU66+DU48+DU33+DU44+DU36+DU31+DU28+DU24+DU20+DU16+DU11+DU3+DU107+DU78+DU74+DU40+DU42+DU87+DU90+DU93+DU95+DU99+DU97+DU101+DU103+DU105</f>
        <v>2264</v>
      </c>
      <c r="DV110" s="205">
        <f>DV81+DV58+DV76+DV66+DV48+DV33+DV44+DV36+DV31+DV28+DV24+DV20+DV16+DV11+DV3+DV107+DV78+DV74+DV40+DV42+DV87+DV90+DV93+DV95+DV99+DV97+DV101+DV103+DV105</f>
        <v>2337</v>
      </c>
      <c r="DW110" s="205">
        <f>DW81+DW58+DW76+DW66+DW48+DW33+DW44+DW36+DW31+DW28+DW24+DW20+DW16+DW11+DW3+DW107+DW78+DW74+DW40+DW42+DW87+DW90+DW93+DW95+DW99+DW97+DW101+DW103+DW105</f>
        <v>2338</v>
      </c>
      <c r="DX110" s="205">
        <f>DX81+DX58+DX76+DX66+DX48+DX33+DX44+DX36+DX31+DX28+DX24+DX20+DX16+DX11+DX3+DX107+DX78+DX74+DX40+DX42+DX87+DX90+DX93+DX95+DX99+DX97+DX101+DX103+DX105</f>
        <v>2339</v>
      </c>
      <c r="DY110" s="205">
        <f>DY81+DY58+DY76+DY66+DY48+DY33+DY44+DY36+DY31+DY28+DY24+DY20+DY16+DY11+DY3+DY107+DY78+DY74+DY40+DY42+DY87+DY90+DY93+DY95+DY99+DY97+DY101+DY103+DY105</f>
        <v>2315</v>
      </c>
      <c r="DZ110" s="205">
        <f>DZ81+DZ58+DZ76+DZ66+DZ48+DZ33+DZ44+DZ36+DZ31+DZ28+DZ24+DZ20+DZ16+DZ11+DZ3+DZ107+DZ78+DZ74+DZ40+DZ42+DZ87+DZ90+DZ93+DZ95+DZ99+DZ97+DZ101+DZ103+DZ105</f>
        <v>2316</v>
      </c>
      <c r="EA110" s="205">
        <f>EA81+EA58+EA76+EA66+EA48+EA33+EA44+EA36+EA31+EA28+EA24+EA20+EA16+EA11+EA3+EA107+EA78+EA74+EA40+EA42+EA87+EA90+EA93+EA95+EA99+EA97+EA101+EA103+EA105</f>
        <v>2314</v>
      </c>
      <c r="EB110" s="205">
        <f>EB81+EB58+EB76+EB66+EB48+EB33+EB44+EB36+EB31+EB28+EB24+EB20+EB16+EB11+EB3+EB107+EB78+EB74+EB40+EB42+EB87+EB90+EB93+EB95+EB99+EB97+EB101+EB103+EB105</f>
        <v>2308</v>
      </c>
      <c r="EC110" s="205">
        <f>EC81+EC58+EC76+EC66+EC48+EC33+EC44+EC36+EC31+EC28+EC24+EC20+EC16+EC11+EC3+EC107+EC78+EC74+EC40+EC42+EC87+EC90+EC93+EC95+EC99+EC97+EC101+EC103+EC105</f>
        <v>2317</v>
      </c>
      <c r="ED110" s="205">
        <f>ED81+ED58+ED76+ED66+ED48+ED33+ED44+ED36+ED31+ED28+ED24+ED20+ED16+ED11+ED3+ED107+ED78+ED74+ED40+ED42+ED87+ED90+ED93+ED95+ED99+ED97+ED101+ED103+ED105</f>
        <v>2327</v>
      </c>
      <c r="EE110" s="205">
        <f>EE81+EE58+EE76+EE66+EE48+EE33+EE44+EE36+EE31+EE28+EE24+EE20+EE16+EE11+EE3+EE107+EE78+EE74+EE40+EE42+EE87+EE90+EE93+EE95+EE99+EE97+EE101+EE103+EE105</f>
        <v>2334</v>
      </c>
      <c r="EF110" s="205">
        <f>EF81+EF58+EF76+EF66+EF48+EF33+EF44+EF36+EF31+EF28+EF24+EF20+EF16+EF11+EF3+EF107+EF78+EF74+EF40+EF42+EF87+EF90+EF93+EF95+EF99+EF97+EF101+EF103+EF105</f>
        <v>2345</v>
      </c>
      <c r="EG110" s="205">
        <f>EG81+EG58+EG76+EG66+EG48+EG33+EG44+EG36+EG31+EG28+EG24+EG20+EG16+EG11+EG3+EG107+EG78+EG74+EG40+EG42+EG87+EG90+EG93+EG95+EG99+EG97+EG101+EG103+EG105</f>
        <v>2340</v>
      </c>
      <c r="EH110" s="270">
        <f>EH81+EH58+EH76+EH66+EH48+EH33+EH44+EH36+EH31+EH28+EH24+EH20+EH16+EH11+EH3+EH107+EH78+EH74+EH40+EH42+EH87+EH90+EH93+EH95+EH99+EH97+EH101+EH103+EH105</f>
        <v>2338</v>
      </c>
      <c r="EI110" s="205">
        <f>EI81+EI58+EI76+EI66+EI48+EI33+EI44+EI36+EI31+EI28+EI24+EI20+EI16+EI11+EI3+EI107+EI78+EI74+EI40+EI42+EI87+EI90+EI93+EI95+EI99+EI97+EI101+EI103+EI105</f>
        <v>2337</v>
      </c>
      <c r="EJ110" s="205">
        <f>EJ81+EJ58+EJ76+EJ66+EJ48+EJ33+EJ44+EJ36+EJ31+EJ28+EJ24+EJ20+EJ16+EJ11+EJ3+EJ107+EJ78+EJ74+EJ40+EJ42+EJ87+EJ90+EJ93+EJ95+EJ99+EJ97+EJ101+EJ103+EJ105</f>
        <v>2335</v>
      </c>
      <c r="EK110" s="205">
        <f>EK81+EK58+EK76+EK66+EK48+EK33+EK44+EK36+EK31+EK28+EK24+EK20+EK16+EK11+EK3+EK107+EK78+EK74+EK40+EK42+EK87+EK90+EK93+EK95+EK99+EK97+EK101+EK103+EK105</f>
        <v>2344</v>
      </c>
      <c r="EL110" s="205">
        <f>EL81+EL58+EL76+EL66+EL48+EL33+EL44+EL36+EL31+EL28+EL24+EL20+EL16+EL11+EL3+EL107+EL78+EL74+EL40+EL42+EL87+EL90+EL93+EL95+EL99+EL97+EL101+EL103+EL105</f>
        <v>2350</v>
      </c>
      <c r="EM110" s="205">
        <f>EM81+EM58+EM76+EM66+EM48+EM33+EM44+EM36+EM31+EM28+EM24+EM20+EM16+EM11+EM3+EM107+EM78+EM74+EM40+EM42+EM87+EM90+EM93+EM95+EM99+EM97+EM101+EM103+EM105</f>
        <v>2357</v>
      </c>
      <c r="EN110" s="205">
        <f>EN81+EN58+EN76+EN66+EN48+EN33+EN44+EN36+EN31+EN28+EN24+EN20+EN16+EN11+EN3+EN107+EN78+EN74+EN40+EN42+EN87+EN90+EN93+EN95+EN99+EN97+EN101+EN103+EN105</f>
        <v>2368</v>
      </c>
      <c r="EO110" s="205">
        <f>EO81+EO58+EO76+EO66+EO48+EO33+EO44+EO36+EO31+EO28+EO24+EO20+EO16+EO11+EO3+EO107+EO78+EO74+EO40+EO42+EO87+EO90+EO93+EO95+EO99+EO97+EO101+EO103+EO105</f>
        <v>2374</v>
      </c>
      <c r="EP110" s="205">
        <f>EP81+EP58+EP76+EP66+EP48+EP33+EP44+EP36+EP31+EP28+EP24+EP20+EP16+EP11+EP3+EP107+EP78+EP74+EP40+EP42+EP87+EP90+EP93+EP95+EP99+EP97+EP101+EP103+EP105</f>
        <v>2382</v>
      </c>
      <c r="EQ110" s="205">
        <f>EQ81+EQ58+EQ76+EQ66+EQ48+EQ33+EQ44+EQ36+EQ31+EQ28+EQ24+EQ20+EQ16+EQ11+EQ3+EQ107+EQ78+EQ74+EQ40+EQ42+EQ87+EQ90+EQ93+EQ95+EQ99+EQ97+EQ101+EQ103+EQ105</f>
        <v>2393</v>
      </c>
      <c r="ER110" s="205">
        <f>ER81+ER58+ER76+ER66+ER48+ER33+ER44+ER36+ER31+ER28+ER24+ER20+ER16+ER11+ER3+ER107+ER78+ER74+ER40+ER42+ER87+ER90+ER93+ER95+ER99+ER97+ER101+ER103+ER105</f>
        <v>2399</v>
      </c>
      <c r="ES110" s="205">
        <f>ES81+ES58+ES76+ES66+ES48+ES33+ES44+ES36+ES31+ES28+ES24+ES20+ES16+ES11+ES3+ES107+ES78+ES74+ES40+ES42+ES87+ES90+ES93+ES95+ES99+ES97+ES101+ES103+ES105</f>
        <v>2410</v>
      </c>
      <c r="ET110" s="170">
        <f>ET81+ET58+ET76+ET66+ET48+ET33+ET44+ET36+ET31+ET28+ET24+ET20+ET16+ET11+ET3+ET107+ET78+ET74+ET40+ET42+ET87+ET90+ET93+ET95+ET99+ET97+ET101+ET103+ET105</f>
        <v>2436</v>
      </c>
      <c r="EU110" s="243"/>
    </row>
    <row r="111" ht="14.25" thickTop="1"/>
  </sheetData>
  <sheetProtection password="C7C7" sheet="1" deleteColumns="0" deleteRows="0" sort="0"/>
  <printOptions/>
  <pageMargins left="0.25" right="0.25" top="0.75" bottom="0.75" header="0.3" footer="0.3"/>
  <pageSetup fitToHeight="1" fitToWidth="1" horizontalDpi="300" verticalDpi="300" orientation="portrait" scale="42" r:id="rId1"/>
  <ignoredErrors>
    <ignoredError sqref="BK48 BI48 BK3 BL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J30" sqref="J30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Surowiec, Dorota</dc:creator>
  <cp:keywords/>
  <dc:description/>
  <cp:lastModifiedBy>Surowiec, Dorota</cp:lastModifiedBy>
  <cp:lastPrinted>2019-05-10T09:11:47Z</cp:lastPrinted>
  <dcterms:created xsi:type="dcterms:W3CDTF">2013-12-04T10:11:17Z</dcterms:created>
  <dcterms:modified xsi:type="dcterms:W3CDTF">2022-03-01T14:52:32Z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0x010100A210471506490445B363A5D63B4EF764</vt:lpwstr>
  </property>
</Properties>
</file>